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2"/>
  </bookViews>
  <sheets>
    <sheet name="джерела" sheetId="1" r:id="rId1"/>
    <sheet name="додаток 1" sheetId="2" r:id="rId2"/>
    <sheet name="Бюдж розв" sheetId="3" r:id="rId3"/>
  </sheets>
  <definedNames>
    <definedName name="_xlnm.Print_Area" localSheetId="1">'додаток 1'!$A$1:$P$16</definedName>
  </definedNames>
  <calcPr fullCalcOnLoad="1"/>
</workbook>
</file>

<file path=xl/sharedStrings.xml><?xml version="1.0" encoding="utf-8"?>
<sst xmlns="http://schemas.openxmlformats.org/spreadsheetml/2006/main" count="106" uniqueCount="84">
  <si>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</si>
  <si>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</si>
  <si>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</si>
  <si>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</si>
  <si>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</si>
  <si>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</si>
  <si>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</si>
  <si>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</si>
  <si>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</si>
  <si>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</si>
  <si>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</si>
  <si>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</si>
  <si>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</si>
  <si>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</si>
  <si>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</si>
  <si>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</si>
  <si>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</si>
  <si>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</si>
  <si>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</si>
  <si>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Додаток 1</t>
  </si>
  <si>
    <t>Видатки - спеціальний фонд</t>
  </si>
  <si>
    <r>
      <t>Зміни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2018 році будуть проводитися за рахунок коштів бюджету розвитку.</t>
    </r>
  </si>
  <si>
    <t>Код типової відомчої класифікації видатків місцевих бюджетів</t>
  </si>
  <si>
    <t>Назва головного розпорядника коштів</t>
  </si>
  <si>
    <t>Назва об*єктів відповідно до проектно-кошторисної документації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</si>
  <si>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</si>
  <si>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</si>
  <si>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Виконавчий комітет Попаснянської міської ради</t>
  </si>
  <si>
    <t>Додаток 2</t>
  </si>
  <si>
    <t>Внесення змін до міського бюджету на 2018 рік.</t>
  </si>
  <si>
    <t>Міський голова</t>
  </si>
  <si>
    <t>тис.грн.</t>
  </si>
  <si>
    <t>Видатки місцевий бюджет</t>
  </si>
  <si>
    <t>Видатки обласний бюджет</t>
  </si>
  <si>
    <t>Загальний обсяг фінансування  на поточний рік</t>
  </si>
  <si>
    <t>Ю.І.Онищенко</t>
  </si>
  <si>
    <t>О2</t>
  </si>
  <si>
    <t>Видатки державний бюджет</t>
  </si>
  <si>
    <t xml:space="preserve">Ю.І.Онищенко </t>
  </si>
  <si>
    <t>до рішення виконкому міської ради</t>
  </si>
  <si>
    <t>Доходи - загальний фонд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</si>
  <si>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</si>
  <si>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Капітальне будівництво (придбання) житла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</si>
  <si>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</si>
  <si>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Додаток 3</t>
  </si>
  <si>
    <t xml:space="preserve">Джерела фінансування міського бюджету на 2018 рік </t>
  </si>
  <si>
    <t>(тис. грн)</t>
  </si>
  <si>
    <t xml:space="preserve">Код </t>
  </si>
  <si>
    <t xml:space="preserve">Назва </t>
  </si>
  <si>
    <t>Загальний фонд</t>
  </si>
  <si>
    <t>Спеціальний фонд</t>
  </si>
  <si>
    <t>Разом</t>
  </si>
  <si>
    <t>У т.ч. бюджет розвитку</t>
  </si>
  <si>
    <t>200000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</si>
  <si>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</si>
  <si>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</si>
  <si>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</si>
  <si>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</si>
  <si>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</si>
  <si>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</si>
  <si>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</si>
  <si>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</si>
  <si>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208320</t>
  </si>
  <si>
    <t>208400</t>
  </si>
  <si>
    <t>Кошти, одержані із загального фонду бюджету до бюджету розвитку (спеціального фонду)</t>
  </si>
  <si>
    <t>Всього за типом кредитора</t>
  </si>
  <si>
    <t>600000</t>
  </si>
  <si>
    <t>Фінансування за активними операціями </t>
  </si>
  <si>
    <t>602100 </t>
  </si>
  <si>
    <t>На початок періоду </t>
  </si>
  <si>
    <t>602200 </t>
  </si>
  <si>
    <t>На кінець періоду </t>
  </si>
  <si>
    <t>602302</t>
  </si>
  <si>
    <t>602400</t>
  </si>
  <si>
    <t>Всього за типом боргового зобов’язання</t>
  </si>
  <si>
    <t>Придбання житла для окремих категорій населення відповідно до законодавства</t>
  </si>
  <si>
    <t>Придбання у комунальну власність для надання в тимчасове користування внутрішньо переміщеним особам за адресою: вул.Бахмутська буд.6/32 м.Попасна Луганської області</t>
  </si>
  <si>
    <t>Придбання у комунальну власність для надання в тимчасове користування внутрішньо переміщеним особам за адресою: пл.Героїв буд. 2/24 м.Попасна Луганської області</t>
  </si>
  <si>
    <t>Придбання у комунальну власність для надання в тимчасове користування внутрішньо переміщеним особам за адресою: пров.Стандартний 6/16 м.Попасна Луганської області</t>
  </si>
  <si>
    <t>Придбання у комунальну власність для надання в тимчасове користування внутрішньо переміщеним особам за адресою: вул.Донецька буд.1б/1 м.Попасна Луганської області</t>
  </si>
  <si>
    <t>Придбання у комунальну власність для надання в тимчасове користування внутрішньо переміщеним особам за адресою: вул.Донецька буд.1б/8  м.Попасна Луганської області</t>
  </si>
  <si>
    <t>Придбання у комунальну власність для надання в тимчасове користування внутрішньо переміщеним особам за адресою: вул.Первомайська буд.177/13м.Попасна Луганської області</t>
  </si>
  <si>
    <t>Інші субвенції з місцевого бюджету (передані до іншого місцевого бюджету)</t>
  </si>
  <si>
    <t>04 грудня 2018 р. № 92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</si>
</sst>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_ ;[Red]\-#,##0.000\ "/>
  </numFmts>
  <fonts count="69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b/>
      <sz val="10"/>
      <name val="Times New Roman Cyr"/>
      <family val="0"/>
    </font>
    <font>
      <b/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i/>
      <sz val="14"/>
      <name val="Arial Cyr"/>
      <family val="0"/>
    </font>
    <font>
      <i/>
      <sz val="14"/>
      <name val="Arial Cyr"/>
      <family val="0"/>
    </font>
    <font>
      <i/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4"/>
      <name val="Times New Roman"/>
      <family val="1"/>
    </font>
    <font>
      <sz val="12"/>
      <name val="Times New Roman Cyr"/>
      <family val="0"/>
    </font>
    <font>
      <sz val="10"/>
      <name val="Cambria"/>
      <family val="1"/>
    </font>
    <font>
      <i/>
      <sz val="14"/>
      <name val="Times New Roman"/>
      <family val="1"/>
    </font>
    <font>
      <sz val="12"/>
      <name val="Arial"/>
      <family val="2"/>
    </font>
    <font>
      <sz val="12"/>
      <name val="Arial CE"/>
      <family val="2"/>
    </font>
    <font>
      <sz val="9"/>
      <name val="Arial Cyr"/>
      <family val="2"/>
    </font>
    <font>
      <sz val="10"/>
      <name val="Arial CE"/>
      <family val="2"/>
    </font>
    <font>
      <b/>
      <sz val="9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4"/>
      <name val="Arial CE"/>
      <family val="2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0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9" fillId="0" borderId="0" xfId="55">
      <alignment/>
      <protection/>
    </xf>
    <xf numFmtId="0" fontId="9" fillId="0" borderId="0" xfId="55" applyAlignment="1">
      <alignment horizontal="center"/>
      <protection/>
    </xf>
    <xf numFmtId="0" fontId="9" fillId="0" borderId="0" xfId="55" applyAlignment="1">
      <alignment/>
      <protection/>
    </xf>
    <xf numFmtId="0" fontId="13" fillId="0" borderId="10" xfId="55" applyFont="1" applyBorder="1" applyAlignment="1">
      <alignment horizontal="center" vertical="distributed"/>
      <protection/>
    </xf>
    <xf numFmtId="0" fontId="9" fillId="0" borderId="10" xfId="55" applyBorder="1" applyAlignment="1">
      <alignment horizontal="center" vertical="distributed"/>
      <protection/>
    </xf>
    <xf numFmtId="0" fontId="9" fillId="0" borderId="10" xfId="55" applyBorder="1" applyAlignment="1">
      <alignment horizontal="center"/>
      <protection/>
    </xf>
    <xf numFmtId="0" fontId="9" fillId="0" borderId="10" xfId="55" applyBorder="1">
      <alignment/>
      <protection/>
    </xf>
    <xf numFmtId="189" fontId="9" fillId="0" borderId="10" xfId="55" applyNumberFormat="1" applyBorder="1">
      <alignment/>
      <protection/>
    </xf>
    <xf numFmtId="189" fontId="9" fillId="0" borderId="10" xfId="55" applyNumberFormat="1" applyFont="1" applyBorder="1">
      <alignment/>
      <protection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20" fillId="0" borderId="0" xfId="55" applyFont="1">
      <alignment/>
      <protection/>
    </xf>
    <xf numFmtId="1" fontId="9" fillId="0" borderId="0" xfId="55" applyNumberFormat="1">
      <alignment/>
      <protection/>
    </xf>
    <xf numFmtId="0" fontId="11" fillId="0" borderId="13" xfId="55" applyFont="1" applyBorder="1" applyAlignment="1">
      <alignment/>
      <protection/>
    </xf>
    <xf numFmtId="0" fontId="21" fillId="0" borderId="10" xfId="55" applyFont="1" applyBorder="1">
      <alignment/>
      <protection/>
    </xf>
    <xf numFmtId="0" fontId="19" fillId="0" borderId="0" xfId="0" applyFont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wrapText="1"/>
      <protection/>
    </xf>
    <xf numFmtId="0" fontId="9" fillId="0" borderId="10" xfId="55" applyFont="1" applyBorder="1">
      <alignment/>
      <protection/>
    </xf>
    <xf numFmtId="189" fontId="9" fillId="0" borderId="0" xfId="55" applyNumberFormat="1">
      <alignment/>
      <protection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23" fillId="0" borderId="0" xfId="55" applyFont="1">
      <alignment/>
      <protection/>
    </xf>
    <xf numFmtId="0" fontId="17" fillId="33" borderId="0" xfId="0" applyFont="1" applyFill="1" applyAlignment="1">
      <alignment/>
    </xf>
    <xf numFmtId="0" fontId="16" fillId="33" borderId="0" xfId="0" applyFont="1" applyFill="1" applyAlignment="1">
      <alignment/>
    </xf>
    <xf numFmtId="2" fontId="1" fillId="33" borderId="12" xfId="0" applyNumberFormat="1" applyFont="1" applyFill="1" applyBorder="1" applyAlignment="1">
      <alignment wrapText="1"/>
    </xf>
    <xf numFmtId="0" fontId="0" fillId="33" borderId="0" xfId="56" applyFill="1">
      <alignment/>
      <protection/>
    </xf>
    <xf numFmtId="1" fontId="7" fillId="33" borderId="15" xfId="0" applyNumberFormat="1" applyFont="1" applyFill="1" applyBorder="1" applyAlignment="1">
      <alignment horizontal="center"/>
    </xf>
    <xf numFmtId="1" fontId="19" fillId="33" borderId="15" xfId="0" applyNumberFormat="1" applyFont="1" applyFill="1" applyBorder="1" applyAlignment="1">
      <alignment horizontal="center"/>
    </xf>
    <xf numFmtId="1" fontId="18" fillId="33" borderId="10" xfId="56" applyNumberFormat="1" applyFont="1" applyFill="1" applyBorder="1" applyAlignment="1">
      <alignment horizontal="center"/>
      <protection/>
    </xf>
    <xf numFmtId="1" fontId="22" fillId="33" borderId="10" xfId="56" applyNumberFormat="1" applyFont="1" applyFill="1" applyBorder="1" applyAlignment="1">
      <alignment horizontal="center"/>
      <protection/>
    </xf>
    <xf numFmtId="0" fontId="24" fillId="0" borderId="10" xfId="56" applyFont="1" applyBorder="1" applyAlignment="1">
      <alignment horizontal="center" vertical="justify" wrapText="1"/>
      <protection/>
    </xf>
    <xf numFmtId="1" fontId="22" fillId="33" borderId="15" xfId="0" applyNumberFormat="1" applyFont="1" applyFill="1" applyBorder="1" applyAlignment="1">
      <alignment horizontal="center"/>
    </xf>
    <xf numFmtId="0" fontId="22" fillId="33" borderId="16" xfId="0" applyFont="1" applyFill="1" applyBorder="1" applyAlignment="1">
      <alignment/>
    </xf>
    <xf numFmtId="0" fontId="25" fillId="33" borderId="16" xfId="0" applyFont="1" applyFill="1" applyBorder="1" applyAlignment="1">
      <alignment/>
    </xf>
    <xf numFmtId="1" fontId="22" fillId="33" borderId="16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6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justify"/>
    </xf>
    <xf numFmtId="0" fontId="8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49" fontId="8" fillId="0" borderId="17" xfId="0" applyNumberFormat="1" applyFont="1" applyFill="1" applyBorder="1" applyAlignment="1">
      <alignment horizontal="center" vertical="center"/>
    </xf>
    <xf numFmtId="0" fontId="31" fillId="0" borderId="18" xfId="0" applyFont="1" applyBorder="1" applyAlignment="1">
      <alignment vertical="center" wrapText="1"/>
    </xf>
    <xf numFmtId="195" fontId="31" fillId="0" borderId="19" xfId="0" applyNumberFormat="1" applyFont="1" applyBorder="1" applyAlignment="1">
      <alignment/>
    </xf>
    <xf numFmtId="195" fontId="31" fillId="0" borderId="20" xfId="0" applyNumberFormat="1" applyFont="1" applyBorder="1" applyAlignment="1">
      <alignment/>
    </xf>
    <xf numFmtId="195" fontId="31" fillId="0" borderId="18" xfId="0" applyNumberFormat="1" applyFont="1" applyBorder="1" applyAlignment="1">
      <alignment/>
    </xf>
    <xf numFmtId="0" fontId="8" fillId="0" borderId="0" xfId="0" applyFont="1" applyAlignment="1">
      <alignment/>
    </xf>
    <xf numFmtId="0" fontId="17" fillId="0" borderId="21" xfId="0" applyFont="1" applyBorder="1" applyAlignment="1">
      <alignment horizontal="center" vertical="center" wrapText="1"/>
    </xf>
    <xf numFmtId="0" fontId="17" fillId="0" borderId="17" xfId="0" applyFont="1" applyBorder="1" applyAlignment="1">
      <alignment vertical="center" wrapText="1"/>
    </xf>
    <xf numFmtId="195" fontId="17" fillId="0" borderId="22" xfId="0" applyNumberFormat="1" applyFont="1" applyBorder="1" applyAlignment="1">
      <alignment/>
    </xf>
    <xf numFmtId="195" fontId="17" fillId="0" borderId="23" xfId="0" applyNumberFormat="1" applyFont="1" applyBorder="1" applyAlignment="1">
      <alignment/>
    </xf>
    <xf numFmtId="195" fontId="17" fillId="0" borderId="17" xfId="0" applyNumberFormat="1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195" fontId="0" fillId="0" borderId="22" xfId="0" applyNumberFormat="1" applyFont="1" applyBorder="1" applyAlignment="1">
      <alignment/>
    </xf>
    <xf numFmtId="195" fontId="19" fillId="0" borderId="22" xfId="0" applyNumberFormat="1" applyFont="1" applyBorder="1" applyAlignment="1">
      <alignment horizontal="center" wrapText="1"/>
    </xf>
    <xf numFmtId="195" fontId="19" fillId="0" borderId="23" xfId="0" applyNumberFormat="1" applyFont="1" applyBorder="1" applyAlignment="1">
      <alignment horizontal="center" wrapText="1"/>
    </xf>
    <xf numFmtId="195" fontId="0" fillId="0" borderId="17" xfId="0" applyNumberFormat="1" applyFont="1" applyBorder="1" applyAlignment="1">
      <alignment/>
    </xf>
    <xf numFmtId="195" fontId="0" fillId="0" borderId="0" xfId="0" applyNumberFormat="1" applyFont="1" applyAlignment="1">
      <alignment/>
    </xf>
    <xf numFmtId="195" fontId="0" fillId="0" borderId="23" xfId="0" applyNumberFormat="1" applyFont="1" applyBorder="1" applyAlignment="1">
      <alignment/>
    </xf>
    <xf numFmtId="49" fontId="0" fillId="0" borderId="17" xfId="0" applyNumberFormat="1" applyFont="1" applyFill="1" applyBorder="1" applyAlignment="1">
      <alignment horizontal="center" vertical="center"/>
    </xf>
    <xf numFmtId="195" fontId="31" fillId="0" borderId="22" xfId="0" applyNumberFormat="1" applyFont="1" applyBorder="1" applyAlignment="1">
      <alignment/>
    </xf>
    <xf numFmtId="195" fontId="31" fillId="0" borderId="23" xfId="0" applyNumberFormat="1" applyFont="1" applyBorder="1" applyAlignment="1">
      <alignment/>
    </xf>
    <xf numFmtId="195" fontId="31" fillId="0" borderId="17" xfId="0" applyNumberFormat="1" applyFont="1" applyBorder="1" applyAlignment="1">
      <alignment/>
    </xf>
    <xf numFmtId="195" fontId="0" fillId="0" borderId="22" xfId="0" applyNumberFormat="1" applyFont="1" applyBorder="1" applyAlignment="1">
      <alignment/>
    </xf>
    <xf numFmtId="195" fontId="0" fillId="0" borderId="23" xfId="0" applyNumberFormat="1" applyFont="1" applyBorder="1" applyAlignment="1">
      <alignment/>
    </xf>
    <xf numFmtId="49" fontId="0" fillId="0" borderId="21" xfId="0" applyNumberFormat="1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0" fontId="31" fillId="0" borderId="17" xfId="0" applyFont="1" applyBorder="1" applyAlignment="1">
      <alignment vertical="center" wrapText="1"/>
    </xf>
    <xf numFmtId="0" fontId="32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vertical="center" wrapText="1"/>
    </xf>
    <xf numFmtId="195" fontId="31" fillId="0" borderId="26" xfId="0" applyNumberFormat="1" applyFont="1" applyBorder="1" applyAlignment="1">
      <alignment/>
    </xf>
    <xf numFmtId="195" fontId="31" fillId="0" borderId="27" xfId="0" applyNumberFormat="1" applyFont="1" applyBorder="1" applyAlignment="1">
      <alignment/>
    </xf>
    <xf numFmtId="195" fontId="31" fillId="0" borderId="25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95" fontId="0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33" fillId="0" borderId="0" xfId="0" applyFont="1" applyAlignment="1">
      <alignment/>
    </xf>
    <xf numFmtId="0" fontId="18" fillId="33" borderId="28" xfId="0" applyFont="1" applyFill="1" applyBorder="1" applyAlignment="1">
      <alignment horizontal="center"/>
    </xf>
    <xf numFmtId="1" fontId="18" fillId="33" borderId="15" xfId="0" applyNumberFormat="1" applyFont="1" applyFill="1" applyBorder="1" applyAlignment="1">
      <alignment horizontal="center"/>
    </xf>
    <xf numFmtId="0" fontId="18" fillId="33" borderId="16" xfId="0" applyFont="1" applyFill="1" applyBorder="1" applyAlignment="1">
      <alignment/>
    </xf>
    <xf numFmtId="0" fontId="0" fillId="33" borderId="12" xfId="0" applyFont="1" applyFill="1" applyBorder="1" applyAlignment="1">
      <alignment vertical="justify"/>
    </xf>
    <xf numFmtId="0" fontId="1" fillId="33" borderId="12" xfId="0" applyFont="1" applyFill="1" applyBorder="1" applyAlignment="1">
      <alignment vertical="justify"/>
    </xf>
    <xf numFmtId="0" fontId="22" fillId="33" borderId="10" xfId="0" applyFont="1" applyFill="1" applyBorder="1" applyAlignment="1">
      <alignment/>
    </xf>
    <xf numFmtId="0" fontId="18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wrapText="1"/>
    </xf>
    <xf numFmtId="0" fontId="34" fillId="33" borderId="16" xfId="0" applyFont="1" applyFill="1" applyBorder="1" applyAlignment="1">
      <alignment/>
    </xf>
    <xf numFmtId="1" fontId="18" fillId="33" borderId="16" xfId="0" applyNumberFormat="1" applyFont="1" applyFill="1" applyBorder="1" applyAlignment="1">
      <alignment horizontal="center"/>
    </xf>
    <xf numFmtId="1" fontId="22" fillId="33" borderId="16" xfId="0" applyNumberFormat="1" applyFont="1" applyFill="1" applyBorder="1" applyAlignment="1">
      <alignment/>
    </xf>
    <xf numFmtId="1" fontId="34" fillId="33" borderId="16" xfId="0" applyNumberFormat="1" applyFont="1" applyFill="1" applyBorder="1" applyAlignment="1">
      <alignment/>
    </xf>
    <xf numFmtId="1" fontId="34" fillId="33" borderId="15" xfId="0" applyNumberFormat="1" applyFont="1" applyFill="1" applyBorder="1" applyAlignment="1">
      <alignment horizontal="center"/>
    </xf>
    <xf numFmtId="1" fontId="25" fillId="33" borderId="16" xfId="0" applyNumberFormat="1" applyFont="1" applyFill="1" applyBorder="1" applyAlignment="1">
      <alignment/>
    </xf>
    <xf numFmtId="1" fontId="18" fillId="33" borderId="16" xfId="0" applyNumberFormat="1" applyFont="1" applyFill="1" applyBorder="1" applyAlignment="1">
      <alignment/>
    </xf>
    <xf numFmtId="0" fontId="26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15" fillId="33" borderId="28" xfId="0" applyFont="1" applyFill="1" applyBorder="1" applyAlignment="1">
      <alignment horizontal="center"/>
    </xf>
    <xf numFmtId="0" fontId="15" fillId="33" borderId="31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8" fillId="0" borderId="28" xfId="56" applyFont="1" applyBorder="1" applyAlignment="1">
      <alignment horizontal="center" vertical="justify" wrapText="1"/>
      <protection/>
    </xf>
    <xf numFmtId="0" fontId="18" fillId="0" borderId="16" xfId="56" applyFont="1" applyBorder="1" applyAlignment="1">
      <alignment horizontal="center" vertical="justify" wrapText="1"/>
      <protection/>
    </xf>
    <xf numFmtId="0" fontId="14" fillId="0" borderId="10" xfId="55" applyFont="1" applyBorder="1" applyAlignment="1">
      <alignment horizontal="center" vertical="justify"/>
      <protection/>
    </xf>
    <xf numFmtId="0" fontId="9" fillId="0" borderId="10" xfId="55" applyBorder="1" applyAlignment="1">
      <alignment horizontal="center" vertical="justify"/>
      <protection/>
    </xf>
    <xf numFmtId="0" fontId="13" fillId="0" borderId="14" xfId="55" applyFont="1" applyBorder="1" applyAlignment="1">
      <alignment horizontal="center" vertical="distributed"/>
      <protection/>
    </xf>
    <xf numFmtId="0" fontId="13" fillId="0" borderId="15" xfId="55" applyFont="1" applyBorder="1" applyAlignment="1">
      <alignment horizontal="center" vertical="distributed"/>
      <protection/>
    </xf>
    <xf numFmtId="0" fontId="14" fillId="0" borderId="14" xfId="55" applyFont="1" applyBorder="1" applyAlignment="1">
      <alignment horizontal="center" vertical="distributed"/>
      <protection/>
    </xf>
    <xf numFmtId="0" fontId="14" fillId="0" borderId="15" xfId="55" applyFont="1" applyBorder="1" applyAlignment="1">
      <alignment horizontal="center" vertical="distributed"/>
      <protection/>
    </xf>
    <xf numFmtId="0" fontId="9" fillId="0" borderId="14" xfId="55" applyBorder="1" applyAlignment="1">
      <alignment horizontal="center" vertical="top" wrapText="1"/>
      <protection/>
    </xf>
    <xf numFmtId="0" fontId="9" fillId="0" borderId="32" xfId="55" applyBorder="1" applyAlignment="1">
      <alignment horizontal="center" vertical="top" wrapText="1"/>
      <protection/>
    </xf>
    <xf numFmtId="0" fontId="9" fillId="0" borderId="15" xfId="55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="90" zoomScaleNormal="90" zoomScalePageLayoutView="0" workbookViewId="0" topLeftCell="A1">
      <pane xSplit="2" ySplit="11" topLeftCell="C12" activePane="bottomRight" state="frozen"/>
      <selection pane="topLeft" activeCell="D5" sqref="D5"/>
      <selection pane="topRight" activeCell="D5" sqref="D5"/>
      <selection pane="bottomLeft" activeCell="D5" sqref="D5"/>
      <selection pane="bottomRight" activeCell="E4" sqref="E4:G4"/>
    </sheetView>
  </sheetViews>
  <sheetFormatPr defaultColWidth="9.00390625" defaultRowHeight="12.75" outlineLevelRow="1"/>
  <cols>
    <col min="1" max="1" width="12.125" style="64" customWidth="1"/>
    <col min="2" max="2" width="35.875" style="64" customWidth="1"/>
    <col min="3" max="3" width="23.625" style="64" customWidth="1"/>
    <col min="4" max="4" width="16.75390625" style="64" customWidth="1"/>
    <col min="5" max="5" width="14.75390625" style="64" customWidth="1"/>
    <col min="6" max="6" width="23.00390625" style="64" customWidth="1"/>
    <col min="7" max="7" width="9.125" style="64" customWidth="1"/>
    <col min="8" max="8" width="10.25390625" style="64" bestFit="1" customWidth="1"/>
    <col min="9" max="16384" width="9.125" style="64" customWidth="1"/>
  </cols>
  <sheetData>
    <row r="1" spans="1:6" ht="14.25" customHeight="1">
      <c r="A1" s="63"/>
      <c r="C1" s="65"/>
      <c r="D1" s="65"/>
      <c r="E1" s="66" t="s">
        <v>44</v>
      </c>
      <c r="F1" s="66"/>
    </row>
    <row r="2" spans="1:6" ht="12.75" customHeight="1">
      <c r="A2" s="63"/>
      <c r="C2" s="65"/>
      <c r="D2" s="65"/>
      <c r="E2" s="67" t="s">
        <v>39</v>
      </c>
      <c r="F2" s="67"/>
    </row>
    <row r="3" spans="1:6" ht="15">
      <c r="A3" s="63"/>
      <c r="C3" s="68"/>
      <c r="D3" s="69"/>
      <c r="E3" s="70"/>
      <c r="F3" s="70"/>
    </row>
    <row r="4" spans="1:8" ht="15" customHeight="1">
      <c r="A4" s="63"/>
      <c r="C4" s="68"/>
      <c r="D4" s="71"/>
      <c r="E4" s="133" t="s">
        <v>83</v>
      </c>
      <c r="F4" s="133"/>
      <c r="G4" s="133"/>
      <c r="H4" s="72"/>
    </row>
    <row r="5" spans="1:3" ht="12.75">
      <c r="A5" s="63"/>
      <c r="B5" s="134"/>
      <c r="C5" s="134"/>
    </row>
    <row r="6" spans="1:6" ht="18">
      <c r="A6" s="135" t="s">
        <v>45</v>
      </c>
      <c r="B6" s="135"/>
      <c r="C6" s="135"/>
      <c r="D6" s="135"/>
      <c r="E6" s="135"/>
      <c r="F6" s="135"/>
    </row>
    <row r="7" spans="1:6" ht="12.75">
      <c r="A7" s="73"/>
      <c r="B7" s="73"/>
      <c r="C7" s="73"/>
      <c r="D7" s="73"/>
      <c r="E7" s="73"/>
      <c r="F7" s="73"/>
    </row>
    <row r="8" spans="4:6" ht="12.75">
      <c r="D8" s="74"/>
      <c r="F8" s="74" t="s">
        <v>46</v>
      </c>
    </row>
    <row r="9" spans="1:6" s="76" customFormat="1" ht="20.25" customHeight="1">
      <c r="A9" s="136" t="s">
        <v>47</v>
      </c>
      <c r="B9" s="138" t="s">
        <v>48</v>
      </c>
      <c r="C9" s="140" t="s">
        <v>49</v>
      </c>
      <c r="D9" s="142" t="s">
        <v>50</v>
      </c>
      <c r="E9" s="142"/>
      <c r="F9" s="143" t="s">
        <v>51</v>
      </c>
    </row>
    <row r="10" spans="1:6" s="76" customFormat="1" ht="39.75" customHeight="1">
      <c r="A10" s="137"/>
      <c r="B10" s="139"/>
      <c r="C10" s="141"/>
      <c r="D10" s="75" t="s">
        <v>51</v>
      </c>
      <c r="E10" s="75" t="s">
        <v>52</v>
      </c>
      <c r="F10" s="144"/>
    </row>
    <row r="11" spans="1:6" ht="12.75">
      <c r="A11" s="77">
        <v>1</v>
      </c>
      <c r="B11" s="78">
        <v>2</v>
      </c>
      <c r="C11" s="78">
        <v>3</v>
      </c>
      <c r="D11" s="78">
        <v>4</v>
      </c>
      <c r="E11" s="78">
        <v>5</v>
      </c>
      <c r="F11" s="78">
        <v>6</v>
      </c>
    </row>
    <row r="12" spans="1:11" ht="18" customHeight="1">
      <c r="A12" s="79" t="s">
        <v>53</v>
      </c>
      <c r="B12" s="80" t="s">
        <v>54</v>
      </c>
      <c r="C12" s="81">
        <f>+C13+C16</f>
        <v>-542</v>
      </c>
      <c r="D12" s="81">
        <f>+D13+D16</f>
        <v>542</v>
      </c>
      <c r="E12" s="82">
        <f>+E13+E16</f>
        <v>542</v>
      </c>
      <c r="F12" s="83">
        <f>+D12+C12</f>
        <v>0</v>
      </c>
      <c r="G12" s="84"/>
      <c r="I12" s="84"/>
      <c r="J12" s="84"/>
      <c r="K12" s="84"/>
    </row>
    <row r="13" spans="1:6" ht="38.25" hidden="1" outlineLevel="1">
      <c r="A13" s="85" t="s">
        <v>55</v>
      </c>
      <c r="B13" s="86" t="s">
        <v>56</v>
      </c>
      <c r="C13" s="87">
        <f>+C14</f>
        <v>0</v>
      </c>
      <c r="D13" s="87">
        <f>+D15</f>
        <v>0</v>
      </c>
      <c r="E13" s="88">
        <f>+E15</f>
        <v>0</v>
      </c>
      <c r="F13" s="89">
        <f>+D13+C13</f>
        <v>0</v>
      </c>
    </row>
    <row r="14" spans="1:8" ht="25.5" hidden="1" outlineLevel="1">
      <c r="A14" s="90">
        <v>205320</v>
      </c>
      <c r="B14" s="91" t="s">
        <v>57</v>
      </c>
      <c r="C14" s="92"/>
      <c r="D14" s="93"/>
      <c r="E14" s="94"/>
      <c r="F14" s="95">
        <f>+D14+C14</f>
        <v>0</v>
      </c>
      <c r="H14" s="96"/>
    </row>
    <row r="15" spans="1:6" ht="25.5" hidden="1" outlineLevel="1">
      <c r="A15" s="90">
        <v>205330</v>
      </c>
      <c r="B15" s="91" t="s">
        <v>58</v>
      </c>
      <c r="C15" s="92"/>
      <c r="D15" s="87"/>
      <c r="E15" s="97"/>
      <c r="F15" s="89">
        <f>+D15+C15</f>
        <v>0</v>
      </c>
    </row>
    <row r="16" spans="1:6" ht="30" customHeight="1" collapsed="1">
      <c r="A16" s="85">
        <v>208000</v>
      </c>
      <c r="B16" s="86" t="s">
        <v>59</v>
      </c>
      <c r="C16" s="92">
        <f>+C17-C18+C19+C20-C21</f>
        <v>-542</v>
      </c>
      <c r="D16" s="92">
        <v>542</v>
      </c>
      <c r="E16" s="97">
        <v>542</v>
      </c>
      <c r="F16" s="95">
        <v>0</v>
      </c>
    </row>
    <row r="17" spans="1:6" ht="12.75" hidden="1" outlineLevel="1">
      <c r="A17" s="98">
        <v>208100</v>
      </c>
      <c r="B17" s="91" t="s">
        <v>60</v>
      </c>
      <c r="C17" s="99"/>
      <c r="D17" s="99"/>
      <c r="E17" s="100"/>
      <c r="F17" s="101">
        <f>+D17+C17</f>
        <v>0</v>
      </c>
    </row>
    <row r="18" spans="1:6" ht="12.75" hidden="1" outlineLevel="1">
      <c r="A18" s="98">
        <v>208200</v>
      </c>
      <c r="B18" s="91" t="s">
        <v>61</v>
      </c>
      <c r="C18" s="87"/>
      <c r="D18" s="87"/>
      <c r="E18" s="97"/>
      <c r="F18" s="89">
        <f>+D18+C18</f>
        <v>0</v>
      </c>
    </row>
    <row r="19" spans="1:6" ht="25.5" hidden="1" outlineLevel="1">
      <c r="A19" s="98" t="s">
        <v>62</v>
      </c>
      <c r="B19" s="91" t="s">
        <v>57</v>
      </c>
      <c r="C19" s="99"/>
      <c r="D19" s="93"/>
      <c r="E19" s="94"/>
      <c r="F19" s="101">
        <f>+D19+C19</f>
        <v>0</v>
      </c>
    </row>
    <row r="20" spans="1:6" ht="38.25" collapsed="1">
      <c r="A20" s="104" t="s">
        <v>63</v>
      </c>
      <c r="B20" s="91" t="s">
        <v>64</v>
      </c>
      <c r="C20" s="102">
        <v>-542</v>
      </c>
      <c r="D20" s="102"/>
      <c r="E20" s="103"/>
      <c r="F20" s="95">
        <f>+C20-D20</f>
        <v>-542</v>
      </c>
    </row>
    <row r="21" spans="1:6" ht="38.25">
      <c r="A21" s="104" t="s">
        <v>63</v>
      </c>
      <c r="B21" s="91" t="s">
        <v>64</v>
      </c>
      <c r="C21" s="102"/>
      <c r="D21" s="102">
        <v>542</v>
      </c>
      <c r="E21" s="103">
        <v>542</v>
      </c>
      <c r="F21" s="89">
        <f>+D21+C21</f>
        <v>542</v>
      </c>
    </row>
    <row r="22" spans="1:6" ht="12.75">
      <c r="A22" s="105"/>
      <c r="B22" s="106" t="s">
        <v>65</v>
      </c>
      <c r="C22" s="99">
        <f>+C12</f>
        <v>-542</v>
      </c>
      <c r="D22" s="99">
        <f>+D12</f>
        <v>542</v>
      </c>
      <c r="E22" s="100">
        <f>+E12</f>
        <v>542</v>
      </c>
      <c r="F22" s="101">
        <f>+D22+C22</f>
        <v>0</v>
      </c>
    </row>
    <row r="23" spans="1:11" ht="32.25" customHeight="1">
      <c r="A23" s="79" t="s">
        <v>66</v>
      </c>
      <c r="B23" s="106" t="s">
        <v>67</v>
      </c>
      <c r="C23" s="99">
        <f>+C24-C25+C26+C28-C29</f>
        <v>-542</v>
      </c>
      <c r="D23" s="99">
        <v>542</v>
      </c>
      <c r="E23" s="100">
        <v>542</v>
      </c>
      <c r="F23" s="101">
        <v>0</v>
      </c>
      <c r="G23" s="84"/>
      <c r="I23" s="84"/>
      <c r="J23" s="84"/>
      <c r="K23" s="84"/>
    </row>
    <row r="24" spans="1:6" ht="12.75" hidden="1" outlineLevel="1">
      <c r="A24" s="98" t="s">
        <v>68</v>
      </c>
      <c r="B24" s="91" t="s">
        <v>69</v>
      </c>
      <c r="C24" s="102">
        <f aca="true" t="shared" si="0" ref="C24:E25">+C17</f>
        <v>0</v>
      </c>
      <c r="D24" s="102">
        <f t="shared" si="0"/>
        <v>0</v>
      </c>
      <c r="E24" s="103">
        <f t="shared" si="0"/>
        <v>0</v>
      </c>
      <c r="F24" s="101">
        <f>+D24+C24</f>
        <v>0</v>
      </c>
    </row>
    <row r="25" spans="1:6" ht="12.75" hidden="1" outlineLevel="1">
      <c r="A25" s="98" t="s">
        <v>70</v>
      </c>
      <c r="B25" s="91" t="s">
        <v>71</v>
      </c>
      <c r="C25" s="102">
        <f t="shared" si="0"/>
        <v>0</v>
      </c>
      <c r="D25" s="102">
        <f t="shared" si="0"/>
        <v>0</v>
      </c>
      <c r="E25" s="103">
        <f t="shared" si="0"/>
        <v>0</v>
      </c>
      <c r="F25" s="89">
        <f>+D25+C25</f>
        <v>0</v>
      </c>
    </row>
    <row r="26" spans="1:6" ht="25.5" hidden="1" outlineLevel="1">
      <c r="A26" s="98" t="s">
        <v>72</v>
      </c>
      <c r="B26" s="91" t="s">
        <v>57</v>
      </c>
      <c r="C26" s="102">
        <f>+C14+C19</f>
        <v>0</v>
      </c>
      <c r="D26" s="102">
        <f>+D14+D19</f>
        <v>0</v>
      </c>
      <c r="E26" s="103">
        <f>+E14+E19</f>
        <v>0</v>
      </c>
      <c r="F26" s="101">
        <f>+D26+C26</f>
        <v>0</v>
      </c>
    </row>
    <row r="27" spans="1:6" ht="12.75" hidden="1" collapsed="1">
      <c r="A27" s="98"/>
      <c r="B27" s="91"/>
      <c r="C27" s="102"/>
      <c r="D27" s="102"/>
      <c r="E27" s="103"/>
      <c r="F27" s="101"/>
    </row>
    <row r="28" spans="1:6" ht="38.25">
      <c r="A28" s="98" t="s">
        <v>73</v>
      </c>
      <c r="B28" s="91" t="s">
        <v>64</v>
      </c>
      <c r="C28" s="102">
        <f>+C15+C20</f>
        <v>-542</v>
      </c>
      <c r="D28" s="102"/>
      <c r="E28" s="103"/>
      <c r="F28" s="95">
        <f>+C28-D28</f>
        <v>-542</v>
      </c>
    </row>
    <row r="29" spans="1:6" ht="38.25">
      <c r="A29" s="98" t="s">
        <v>73</v>
      </c>
      <c r="B29" s="91" t="s">
        <v>64</v>
      </c>
      <c r="C29" s="87"/>
      <c r="D29" s="87">
        <v>542</v>
      </c>
      <c r="E29" s="88">
        <f>+D29</f>
        <v>542</v>
      </c>
      <c r="F29" s="89">
        <f>+D29+C29</f>
        <v>542</v>
      </c>
    </row>
    <row r="30" spans="1:6" ht="25.5">
      <c r="A30" s="107"/>
      <c r="B30" s="108" t="s">
        <v>74</v>
      </c>
      <c r="C30" s="109">
        <f>+C23</f>
        <v>-542</v>
      </c>
      <c r="D30" s="109">
        <f>+D23</f>
        <v>542</v>
      </c>
      <c r="E30" s="110">
        <f>+E23</f>
        <v>542</v>
      </c>
      <c r="F30" s="111">
        <f>+D30+C30</f>
        <v>0</v>
      </c>
    </row>
    <row r="31" spans="1:6" ht="12.75" hidden="1" outlineLevel="1">
      <c r="A31" s="112"/>
      <c r="B31" s="113"/>
      <c r="C31" s="114">
        <f>+C30-C12</f>
        <v>0</v>
      </c>
      <c r="D31" s="114">
        <f>+D30-D12</f>
        <v>0</v>
      </c>
      <c r="E31" s="114">
        <f>+E30-E12</f>
        <v>0</v>
      </c>
      <c r="F31" s="114">
        <f>+F30-F12</f>
        <v>0</v>
      </c>
    </row>
    <row r="32" spans="3:6" ht="12.75" hidden="1" outlineLevel="1">
      <c r="C32" s="96"/>
      <c r="D32" s="96"/>
      <c r="E32" s="96"/>
      <c r="F32" s="96"/>
    </row>
    <row r="33" spans="3:6" ht="12.75" collapsed="1">
      <c r="C33" s="96"/>
      <c r="D33" s="96"/>
      <c r="E33" s="96"/>
      <c r="F33" s="96"/>
    </row>
    <row r="34" spans="3:6" ht="12.75">
      <c r="C34" s="96"/>
      <c r="D34" s="96"/>
      <c r="E34" s="96"/>
      <c r="F34" s="96"/>
    </row>
    <row r="35" spans="3:6" ht="12.75">
      <c r="C35" s="96"/>
      <c r="D35" s="96"/>
      <c r="E35" s="96"/>
      <c r="F35" s="96"/>
    </row>
    <row r="36" spans="1:5" s="116" customFormat="1" ht="18.75">
      <c r="A36" s="115" t="s">
        <v>30</v>
      </c>
      <c r="B36" s="115"/>
      <c r="C36" s="115"/>
      <c r="D36" s="115" t="s">
        <v>35</v>
      </c>
      <c r="E36" s="115"/>
    </row>
    <row r="37" spans="1:6" ht="18">
      <c r="A37" s="117"/>
      <c r="F37" s="35"/>
    </row>
    <row r="38" spans="1:5" ht="18">
      <c r="A38" s="117"/>
      <c r="C38" s="96"/>
      <c r="E38" s="35"/>
    </row>
  </sheetData>
  <sheetProtection/>
  <mergeCells count="8">
    <mergeCell ref="E4:G4"/>
    <mergeCell ref="B5:C5"/>
    <mergeCell ref="A6:F6"/>
    <mergeCell ref="A9:A10"/>
    <mergeCell ref="B9:B10"/>
    <mergeCell ref="C9:C10"/>
    <mergeCell ref="D9:E9"/>
    <mergeCell ref="F9:F10"/>
  </mergeCells>
  <printOptions horizontalCentered="1"/>
  <pageMargins left="0.984251968503937" right="0.1968503937007874" top="0.7874015748031497" bottom="0.1968503937007874" header="0.5118110236220472" footer="0.5118110236220472"/>
  <pageSetup firstPageNumber="25" useFirstPageNumber="1" horizontalDpi="600" verticalDpi="600" orientation="portrait" paperSize="9" scale="7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view="pageBreakPreview" zoomScaleNormal="75" zoomScaleSheetLayoutView="100" zoomScalePageLayoutView="0" workbookViewId="0" topLeftCell="A1">
      <pane xSplit="4" ySplit="6" topLeftCell="M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M3" sqref="M3"/>
    </sheetView>
  </sheetViews>
  <sheetFormatPr defaultColWidth="9.00390625" defaultRowHeight="12.75"/>
  <cols>
    <col min="1" max="1" width="13.25390625" style="35" customWidth="1"/>
    <col min="2" max="2" width="11.625" style="35" customWidth="1"/>
    <col min="3" max="3" width="55.875" style="0" customWidth="1"/>
    <col min="4" max="4" width="14.625" style="46" customWidth="1"/>
    <col min="5" max="5" width="11.125" style="24" customWidth="1"/>
    <col min="6" max="6" width="13.25390625" style="24" customWidth="1"/>
    <col min="7" max="7" width="14.25390625" style="24" customWidth="1"/>
    <col min="8" max="8" width="12.00390625" style="0" customWidth="1"/>
    <col min="9" max="9" width="11.875" style="0" customWidth="1"/>
    <col min="10" max="10" width="8.875" style="0" customWidth="1"/>
    <col min="11" max="11" width="11.375" style="0" bestFit="1" customWidth="1"/>
    <col min="12" max="12" width="11.00390625" style="0" customWidth="1"/>
    <col min="13" max="13" width="11.375" style="0" bestFit="1" customWidth="1"/>
    <col min="14" max="14" width="8.375" style="0" customWidth="1"/>
    <col min="15" max="15" width="14.125" style="0" customWidth="1"/>
    <col min="16" max="16" width="10.25390625" style="0" customWidth="1"/>
    <col min="17" max="17" width="9.125" style="0" hidden="1" customWidth="1"/>
  </cols>
  <sheetData>
    <row r="1" spans="8:13" ht="21" customHeight="1">
      <c r="H1" t="s">
        <v>18</v>
      </c>
      <c r="M1" t="s">
        <v>19</v>
      </c>
    </row>
    <row r="2" ht="15" customHeight="1">
      <c r="M2" t="s">
        <v>39</v>
      </c>
    </row>
    <row r="3" spans="11:13" ht="15" customHeight="1">
      <c r="K3" s="9"/>
      <c r="L3" s="9"/>
      <c r="M3" t="s">
        <v>83</v>
      </c>
    </row>
    <row r="4" spans="3:16" ht="16.5" customHeight="1">
      <c r="C4" s="1" t="s">
        <v>29</v>
      </c>
      <c r="D4" s="25"/>
      <c r="E4" s="25"/>
      <c r="F4" s="25"/>
      <c r="G4" s="25"/>
      <c r="H4" s="1"/>
      <c r="K4" s="13"/>
      <c r="L4" s="14"/>
      <c r="P4" t="s">
        <v>17</v>
      </c>
    </row>
    <row r="5" spans="1:16" ht="15" customHeight="1">
      <c r="A5" s="40" t="s">
        <v>16</v>
      </c>
      <c r="B5" s="40" t="s">
        <v>0</v>
      </c>
      <c r="C5" s="3" t="s">
        <v>1</v>
      </c>
      <c r="D5" s="47"/>
      <c r="E5" s="147" t="s">
        <v>2</v>
      </c>
      <c r="F5" s="148"/>
      <c r="G5" s="148"/>
      <c r="H5" s="148"/>
      <c r="I5" s="148"/>
      <c r="J5" s="148"/>
      <c r="K5" s="149"/>
      <c r="L5" s="149"/>
      <c r="M5" s="148"/>
      <c r="N5" s="148"/>
      <c r="O5" s="148"/>
      <c r="P5" s="150"/>
    </row>
    <row r="6" spans="1:16" ht="21" customHeight="1">
      <c r="A6" s="41"/>
      <c r="B6" s="41"/>
      <c r="C6" s="4"/>
      <c r="D6" s="48" t="s">
        <v>15</v>
      </c>
      <c r="E6" s="44" t="s">
        <v>3</v>
      </c>
      <c r="F6" s="45" t="s">
        <v>4</v>
      </c>
      <c r="G6" s="45" t="s">
        <v>14</v>
      </c>
      <c r="H6" s="2" t="s">
        <v>5</v>
      </c>
      <c r="I6" s="2" t="s">
        <v>6</v>
      </c>
      <c r="J6" s="2" t="s">
        <v>7</v>
      </c>
      <c r="K6" s="2" t="s">
        <v>12</v>
      </c>
      <c r="L6" s="2" t="s">
        <v>8</v>
      </c>
      <c r="M6" s="2" t="s">
        <v>9</v>
      </c>
      <c r="N6" s="2" t="s">
        <v>10</v>
      </c>
      <c r="O6" s="2" t="s">
        <v>11</v>
      </c>
      <c r="P6" s="2" t="s">
        <v>13</v>
      </c>
    </row>
    <row r="7" spans="1:16" s="50" customFormat="1" ht="21" customHeight="1">
      <c r="A7" s="151" t="s">
        <v>40</v>
      </c>
      <c r="B7" s="152"/>
      <c r="C7" s="153"/>
      <c r="D7" s="54">
        <f>E7+F7+G7+H7+I7+J7+K7+L7+M7+N7+O7+P7</f>
        <v>527200</v>
      </c>
      <c r="E7" s="126"/>
      <c r="F7" s="126"/>
      <c r="G7" s="126"/>
      <c r="H7" s="120"/>
      <c r="I7" s="126"/>
      <c r="J7" s="126"/>
      <c r="K7" s="61"/>
      <c r="L7" s="127">
        <f>L8</f>
        <v>-14800</v>
      </c>
      <c r="M7" s="126"/>
      <c r="N7" s="61"/>
      <c r="O7" s="132">
        <f>O9</f>
        <v>542000</v>
      </c>
      <c r="P7" s="61"/>
    </row>
    <row r="8" spans="1:16" s="24" customFormat="1" ht="71.25" customHeight="1">
      <c r="A8" s="154">
        <v>41050901</v>
      </c>
      <c r="B8" s="155"/>
      <c r="C8" s="58" t="s">
        <v>41</v>
      </c>
      <c r="D8" s="59">
        <f>E8+F8+G8+H8+I8+J8+K8+L8+M8+N8+O8+P8</f>
        <v>-14800</v>
      </c>
      <c r="E8" s="60"/>
      <c r="F8" s="60"/>
      <c r="G8" s="60"/>
      <c r="H8" s="60"/>
      <c r="I8" s="61"/>
      <c r="J8" s="60"/>
      <c r="K8" s="60"/>
      <c r="L8" s="62">
        <v>-14800</v>
      </c>
      <c r="M8" s="128"/>
      <c r="N8" s="60"/>
      <c r="O8" s="60"/>
      <c r="P8" s="60"/>
    </row>
    <row r="9" spans="1:16" s="24" customFormat="1" ht="40.5" customHeight="1">
      <c r="A9" s="145">
        <v>41053901</v>
      </c>
      <c r="B9" s="146"/>
      <c r="C9" s="125" t="s">
        <v>82</v>
      </c>
      <c r="D9" s="59">
        <f>E9+F9+G9+H9+I9+J9+K9+L9+M9+N9+O9+P9</f>
        <v>542000</v>
      </c>
      <c r="E9" s="60"/>
      <c r="F9" s="60"/>
      <c r="G9" s="60"/>
      <c r="H9" s="60"/>
      <c r="I9" s="61"/>
      <c r="J9" s="60"/>
      <c r="K9" s="60"/>
      <c r="L9" s="62"/>
      <c r="M9" s="128"/>
      <c r="N9" s="60"/>
      <c r="O9" s="128">
        <v>542000</v>
      </c>
      <c r="P9" s="60"/>
    </row>
    <row r="10" spans="1:16" s="51" customFormat="1" ht="21" customHeight="1">
      <c r="A10" s="151" t="s">
        <v>20</v>
      </c>
      <c r="B10" s="152"/>
      <c r="C10" s="153"/>
      <c r="D10" s="54">
        <f>D11+D13</f>
        <v>527200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29"/>
      <c r="O10" s="129"/>
      <c r="P10" s="129"/>
    </row>
    <row r="11" spans="1:16" s="53" customFormat="1" ht="84.75" customHeight="1">
      <c r="A11" s="145">
        <v>6083</v>
      </c>
      <c r="B11" s="146"/>
      <c r="C11" s="52" t="s">
        <v>43</v>
      </c>
      <c r="D11" s="54">
        <f>E11+F11+G11+H11+I11+J11+K11+L11+M11+N11+O11+P11</f>
        <v>-14800</v>
      </c>
      <c r="E11" s="56"/>
      <c r="F11" s="56"/>
      <c r="G11" s="56"/>
      <c r="H11" s="56"/>
      <c r="I11" s="56"/>
      <c r="J11" s="56"/>
      <c r="K11" s="56"/>
      <c r="L11" s="56">
        <f>L12</f>
        <v>-14800</v>
      </c>
      <c r="M11" s="56"/>
      <c r="N11" s="56"/>
      <c r="O11" s="56"/>
      <c r="P11" s="56"/>
    </row>
    <row r="12" spans="1:16" s="53" customFormat="1" ht="24.75" customHeight="1">
      <c r="A12" s="118"/>
      <c r="B12" s="123">
        <v>3121</v>
      </c>
      <c r="C12" s="121" t="s">
        <v>42</v>
      </c>
      <c r="D12" s="55">
        <f>E12+F12+G12+H12+I12+J12+K12+L12+M12+N12+O12+P12</f>
        <v>-14800</v>
      </c>
      <c r="E12" s="57"/>
      <c r="F12" s="57"/>
      <c r="G12" s="57"/>
      <c r="H12" s="57"/>
      <c r="I12" s="57"/>
      <c r="J12" s="57"/>
      <c r="K12" s="57"/>
      <c r="L12" s="57">
        <v>-14800</v>
      </c>
      <c r="M12" s="57"/>
      <c r="N12" s="56"/>
      <c r="O12" s="56"/>
      <c r="P12" s="56"/>
    </row>
    <row r="13" spans="1:16" s="51" customFormat="1" ht="33.75" customHeight="1">
      <c r="A13" s="145">
        <v>6082</v>
      </c>
      <c r="B13" s="146"/>
      <c r="C13" s="122" t="s">
        <v>75</v>
      </c>
      <c r="D13" s="54">
        <f>E13+F13+G13+H13+I13+J13+K13+L13+M13+N13+O13+P13</f>
        <v>542000</v>
      </c>
      <c r="E13" s="130"/>
      <c r="F13" s="128"/>
      <c r="G13" s="129"/>
      <c r="H13" s="129"/>
      <c r="I13" s="131"/>
      <c r="J13" s="129"/>
      <c r="K13" s="129"/>
      <c r="L13" s="127"/>
      <c r="M13" s="129"/>
      <c r="N13" s="129"/>
      <c r="O13" s="132">
        <f>O14</f>
        <v>542000</v>
      </c>
      <c r="P13" s="129"/>
    </row>
    <row r="14" spans="1:16" s="51" customFormat="1" ht="21" customHeight="1">
      <c r="A14" s="124"/>
      <c r="B14" s="123">
        <v>3121</v>
      </c>
      <c r="C14" s="121" t="s">
        <v>42</v>
      </c>
      <c r="D14" s="55">
        <f>E14+F14+G14+H14+I14+J14+K14+L14+M14+N14+O14+P14</f>
        <v>542000</v>
      </c>
      <c r="E14" s="59"/>
      <c r="F14" s="128"/>
      <c r="G14" s="129"/>
      <c r="H14" s="128"/>
      <c r="I14" s="131"/>
      <c r="J14" s="129"/>
      <c r="K14" s="129"/>
      <c r="L14" s="62"/>
      <c r="M14" s="129"/>
      <c r="N14" s="129"/>
      <c r="O14" s="128">
        <v>542000</v>
      </c>
      <c r="P14" s="129"/>
    </row>
    <row r="15" spans="1:16" s="9" customFormat="1" ht="18">
      <c r="A15" s="42"/>
      <c r="B15" s="42"/>
      <c r="C15" s="5"/>
      <c r="D15" s="29"/>
      <c r="E15" s="29"/>
      <c r="F15" s="29"/>
      <c r="G15" s="29"/>
      <c r="H15" s="10"/>
      <c r="I15" s="10"/>
      <c r="J15" s="10"/>
      <c r="K15" s="10"/>
      <c r="L15" s="10"/>
      <c r="M15" s="10"/>
      <c r="N15" s="10"/>
      <c r="O15" s="10"/>
      <c r="P15" s="10"/>
    </row>
    <row r="16" spans="1:12" s="15" customFormat="1" ht="18.75">
      <c r="A16" s="31"/>
      <c r="B16" s="31" t="s">
        <v>30</v>
      </c>
      <c r="C16" s="31"/>
      <c r="D16" s="49" t="s">
        <v>38</v>
      </c>
      <c r="L16" s="32"/>
    </row>
    <row r="17" spans="1:16" s="9" customFormat="1" ht="18">
      <c r="A17" s="42"/>
      <c r="B17" s="42"/>
      <c r="C17" s="5"/>
      <c r="D17" s="27"/>
      <c r="E17" s="29"/>
      <c r="F17" s="29"/>
      <c r="G17" s="29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9" customFormat="1" ht="18">
      <c r="A18" s="42"/>
      <c r="B18" s="42"/>
      <c r="C18" s="5"/>
      <c r="D18" s="27"/>
      <c r="E18" s="29"/>
      <c r="F18" s="29"/>
      <c r="G18" s="29"/>
      <c r="H18" s="10"/>
      <c r="I18" s="10"/>
      <c r="J18" s="10"/>
      <c r="K18" s="10"/>
      <c r="L18" s="10"/>
      <c r="M18" s="10"/>
      <c r="N18" s="10"/>
      <c r="O18" s="10"/>
      <c r="P18" s="10"/>
    </row>
    <row r="19" spans="1:16" s="9" customFormat="1" ht="18">
      <c r="A19" s="42"/>
      <c r="B19" s="42"/>
      <c r="C19" s="5"/>
      <c r="D19" s="27"/>
      <c r="E19" s="27"/>
      <c r="F19" s="27"/>
      <c r="G19" s="27"/>
      <c r="H19" s="11"/>
      <c r="I19" s="11"/>
      <c r="J19" s="11"/>
      <c r="K19" s="11"/>
      <c r="L19" s="11"/>
      <c r="M19" s="11"/>
      <c r="N19" s="11"/>
      <c r="O19" s="11"/>
      <c r="P19" s="11"/>
    </row>
    <row r="20" spans="1:16" s="9" customFormat="1" ht="18">
      <c r="A20" s="42"/>
      <c r="B20" s="42"/>
      <c r="C20" s="5"/>
      <c r="D20" s="27"/>
      <c r="E20" s="27"/>
      <c r="F20" s="27"/>
      <c r="G20" s="27"/>
      <c r="H20" s="11"/>
      <c r="I20" s="11"/>
      <c r="J20" s="11"/>
      <c r="K20" s="11"/>
      <c r="L20" s="11"/>
      <c r="M20" s="11"/>
      <c r="N20" s="11"/>
      <c r="O20" s="11"/>
      <c r="P20" s="11"/>
    </row>
    <row r="21" spans="1:16" s="9" customFormat="1" ht="18">
      <c r="A21" s="42"/>
      <c r="B21" s="42"/>
      <c r="C21" s="5"/>
      <c r="D21" s="29"/>
      <c r="E21" s="29"/>
      <c r="F21" s="29"/>
      <c r="G21" s="29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9" customFormat="1" ht="18">
      <c r="A22" s="42"/>
      <c r="B22" s="42"/>
      <c r="C22" s="5"/>
      <c r="D22" s="27"/>
      <c r="E22" s="29"/>
      <c r="F22" s="29"/>
      <c r="G22" s="29"/>
      <c r="H22" s="10"/>
      <c r="I22" s="10"/>
      <c r="J22" s="10"/>
      <c r="K22" s="10"/>
      <c r="L22" s="10"/>
      <c r="M22" s="10"/>
      <c r="N22" s="10"/>
      <c r="O22" s="10"/>
      <c r="P22" s="10"/>
    </row>
    <row r="23" spans="1:16" s="9" customFormat="1" ht="18">
      <c r="A23" s="42"/>
      <c r="B23" s="42"/>
      <c r="C23" s="5"/>
      <c r="D23" s="27"/>
      <c r="E23" s="29"/>
      <c r="F23" s="29"/>
      <c r="G23" s="29"/>
      <c r="H23" s="10"/>
      <c r="I23" s="10"/>
      <c r="J23" s="10"/>
      <c r="K23" s="10"/>
      <c r="L23" s="10"/>
      <c r="M23" s="10"/>
      <c r="N23" s="10"/>
      <c r="O23" s="10"/>
      <c r="P23" s="10"/>
    </row>
    <row r="24" spans="1:16" s="9" customFormat="1" ht="18">
      <c r="A24" s="42"/>
      <c r="B24" s="42"/>
      <c r="C24" s="5"/>
      <c r="D24" s="27"/>
      <c r="E24" s="29"/>
      <c r="F24" s="29"/>
      <c r="G24" s="29"/>
      <c r="H24" s="10"/>
      <c r="I24" s="10"/>
      <c r="J24" s="10"/>
      <c r="K24" s="10"/>
      <c r="L24" s="10"/>
      <c r="M24" s="10"/>
      <c r="N24" s="10"/>
      <c r="O24" s="10"/>
      <c r="P24" s="10"/>
    </row>
    <row r="25" spans="1:16" s="9" customFormat="1" ht="18">
      <c r="A25" s="42"/>
      <c r="B25" s="42"/>
      <c r="C25" s="5"/>
      <c r="D25" s="27"/>
      <c r="E25" s="27"/>
      <c r="F25" s="27"/>
      <c r="G25" s="27"/>
      <c r="H25" s="11"/>
      <c r="I25" s="11"/>
      <c r="J25" s="11"/>
      <c r="K25" s="11"/>
      <c r="L25" s="11"/>
      <c r="M25" s="11"/>
      <c r="N25" s="11"/>
      <c r="O25" s="11"/>
      <c r="P25" s="11"/>
    </row>
    <row r="26" spans="1:16" s="9" customFormat="1" ht="18">
      <c r="A26" s="42"/>
      <c r="B26" s="42"/>
      <c r="C26" s="5"/>
      <c r="D26" s="27"/>
      <c r="E26" s="27"/>
      <c r="F26" s="27"/>
      <c r="G26" s="27"/>
      <c r="H26" s="11"/>
      <c r="I26" s="11"/>
      <c r="J26" s="11"/>
      <c r="K26" s="11"/>
      <c r="L26" s="11"/>
      <c r="M26" s="11"/>
      <c r="N26" s="11"/>
      <c r="O26" s="11"/>
      <c r="P26" s="11"/>
    </row>
    <row r="27" spans="1:16" s="9" customFormat="1" ht="18">
      <c r="A27" s="42"/>
      <c r="B27" s="42"/>
      <c r="C27" s="5"/>
      <c r="D27" s="27"/>
      <c r="E27" s="27"/>
      <c r="F27" s="27"/>
      <c r="G27" s="27"/>
      <c r="H27" s="11"/>
      <c r="I27" s="11"/>
      <c r="J27" s="11"/>
      <c r="K27" s="11"/>
      <c r="L27" s="11"/>
      <c r="M27" s="11"/>
      <c r="N27" s="11"/>
      <c r="O27" s="11"/>
      <c r="P27" s="11"/>
    </row>
    <row r="28" spans="1:16" s="9" customFormat="1" ht="18">
      <c r="A28" s="42"/>
      <c r="B28" s="42"/>
      <c r="C28" s="5"/>
      <c r="D28" s="27"/>
      <c r="E28" s="27"/>
      <c r="F28" s="27"/>
      <c r="G28" s="27"/>
      <c r="H28" s="11"/>
      <c r="I28" s="11"/>
      <c r="J28" s="11"/>
      <c r="K28" s="11"/>
      <c r="L28" s="11"/>
      <c r="M28" s="11"/>
      <c r="N28" s="11"/>
      <c r="O28" s="11"/>
      <c r="P28" s="11"/>
    </row>
    <row r="29" spans="1:16" s="9" customFormat="1" ht="18">
      <c r="A29" s="42"/>
      <c r="B29" s="42"/>
      <c r="C29" s="5"/>
      <c r="D29" s="27"/>
      <c r="E29" s="27"/>
      <c r="F29" s="27"/>
      <c r="G29" s="27"/>
      <c r="H29" s="11"/>
      <c r="I29" s="11"/>
      <c r="J29" s="11"/>
      <c r="K29" s="11"/>
      <c r="L29" s="11"/>
      <c r="M29" s="11"/>
      <c r="N29" s="11"/>
      <c r="O29" s="11"/>
      <c r="P29" s="11"/>
    </row>
    <row r="30" spans="1:16" s="9" customFormat="1" ht="18">
      <c r="A30" s="42"/>
      <c r="B30" s="42"/>
      <c r="C30" s="5"/>
      <c r="D30" s="27"/>
      <c r="E30" s="27"/>
      <c r="F30" s="27"/>
      <c r="G30" s="27"/>
      <c r="H30" s="11"/>
      <c r="I30" s="11"/>
      <c r="J30" s="11"/>
      <c r="K30" s="11"/>
      <c r="L30" s="11"/>
      <c r="M30" s="11"/>
      <c r="N30" s="11"/>
      <c r="O30" s="11"/>
      <c r="P30" s="11"/>
    </row>
    <row r="31" spans="1:16" s="9" customFormat="1" ht="18">
      <c r="A31" s="42"/>
      <c r="B31" s="42"/>
      <c r="C31" s="5"/>
      <c r="D31" s="27"/>
      <c r="E31" s="27"/>
      <c r="F31" s="27"/>
      <c r="G31" s="27"/>
      <c r="H31" s="11"/>
      <c r="I31" s="11"/>
      <c r="J31" s="11"/>
      <c r="K31" s="11"/>
      <c r="L31" s="11"/>
      <c r="M31" s="11"/>
      <c r="N31" s="11"/>
      <c r="O31" s="11"/>
      <c r="P31" s="11"/>
    </row>
    <row r="32" spans="1:16" s="9" customFormat="1" ht="15" customHeight="1">
      <c r="A32" s="42"/>
      <c r="B32" s="42"/>
      <c r="C32" s="5"/>
      <c r="D32" s="27"/>
      <c r="E32" s="27"/>
      <c r="F32" s="27"/>
      <c r="G32" s="27"/>
      <c r="H32" s="11"/>
      <c r="I32" s="11"/>
      <c r="J32" s="11"/>
      <c r="K32" s="11"/>
      <c r="L32" s="11"/>
      <c r="M32" s="11"/>
      <c r="N32" s="11"/>
      <c r="O32" s="11"/>
      <c r="P32" s="11"/>
    </row>
    <row r="33" spans="1:16" s="9" customFormat="1" ht="15" customHeight="1">
      <c r="A33" s="42"/>
      <c r="B33" s="42"/>
      <c r="C33" s="5"/>
      <c r="D33" s="27"/>
      <c r="E33" s="27"/>
      <c r="F33" s="27"/>
      <c r="G33" s="27"/>
      <c r="H33" s="11"/>
      <c r="I33" s="11"/>
      <c r="J33" s="11"/>
      <c r="K33" s="11"/>
      <c r="L33" s="11"/>
      <c r="M33" s="11"/>
      <c r="N33" s="11"/>
      <c r="O33" s="11"/>
      <c r="P33" s="11"/>
    </row>
    <row r="34" spans="1:16" s="9" customFormat="1" ht="15" customHeight="1">
      <c r="A34" s="43"/>
      <c r="B34" s="42"/>
      <c r="C34" s="5"/>
      <c r="D34" s="28"/>
      <c r="E34" s="28"/>
      <c r="F34" s="28"/>
      <c r="G34" s="28"/>
      <c r="H34" s="8"/>
      <c r="I34" s="8"/>
      <c r="J34" s="8"/>
      <c r="K34" s="8"/>
      <c r="L34" s="8"/>
      <c r="M34" s="8"/>
      <c r="N34" s="8"/>
      <c r="O34" s="8"/>
      <c r="P34" s="8"/>
    </row>
    <row r="35" spans="1:16" s="9" customFormat="1" ht="15" customHeight="1">
      <c r="A35" s="43"/>
      <c r="B35" s="42"/>
      <c r="C35" s="5"/>
      <c r="D35" s="27"/>
      <c r="E35" s="28"/>
      <c r="F35" s="28"/>
      <c r="G35" s="28"/>
      <c r="H35" s="8"/>
      <c r="I35" s="8"/>
      <c r="J35" s="12"/>
      <c r="K35" s="8"/>
      <c r="L35" s="8"/>
      <c r="M35" s="8"/>
      <c r="N35" s="8"/>
      <c r="O35" s="8"/>
      <c r="P35" s="8"/>
    </row>
    <row r="36" spans="1:16" s="9" customFormat="1" ht="15" customHeight="1">
      <c r="A36" s="42"/>
      <c r="B36" s="42"/>
      <c r="C36" s="6"/>
      <c r="D36" s="27"/>
      <c r="E36" s="27"/>
      <c r="F36" s="27"/>
      <c r="G36" s="27"/>
      <c r="H36" s="11"/>
      <c r="I36" s="11"/>
      <c r="J36" s="11"/>
      <c r="K36" s="11"/>
      <c r="L36" s="11"/>
      <c r="M36" s="11"/>
      <c r="N36" s="11"/>
      <c r="O36" s="11"/>
      <c r="P36" s="11"/>
    </row>
    <row r="37" spans="1:16" s="9" customFormat="1" ht="15" customHeight="1">
      <c r="A37" s="42"/>
      <c r="B37" s="42"/>
      <c r="C37" s="6"/>
      <c r="D37" s="28"/>
      <c r="E37" s="28"/>
      <c r="F37" s="28"/>
      <c r="G37" s="28"/>
      <c r="H37" s="8"/>
      <c r="I37" s="8"/>
      <c r="J37" s="8"/>
      <c r="K37" s="8"/>
      <c r="L37" s="8"/>
      <c r="M37" s="8"/>
      <c r="N37" s="8"/>
      <c r="O37" s="8"/>
      <c r="P37" s="8"/>
    </row>
    <row r="38" spans="1:16" s="9" customFormat="1" ht="15" customHeight="1">
      <c r="A38" s="42"/>
      <c r="B38" s="42"/>
      <c r="C38" s="5"/>
      <c r="D38" s="28"/>
      <c r="E38" s="28"/>
      <c r="F38" s="28"/>
      <c r="G38" s="28"/>
      <c r="H38" s="8"/>
      <c r="I38" s="8"/>
      <c r="J38" s="8"/>
      <c r="K38" s="8"/>
      <c r="L38" s="8"/>
      <c r="M38" s="8"/>
      <c r="N38" s="8"/>
      <c r="O38" s="8"/>
      <c r="P38" s="8"/>
    </row>
    <row r="39" spans="1:16" s="9" customFormat="1" ht="15" customHeight="1">
      <c r="A39" s="42"/>
      <c r="B39" s="42"/>
      <c r="C39" s="6"/>
      <c r="D39" s="28"/>
      <c r="E39" s="28"/>
      <c r="F39" s="28"/>
      <c r="G39" s="28"/>
      <c r="H39" s="8"/>
      <c r="I39" s="8"/>
      <c r="J39" s="8"/>
      <c r="K39" s="8"/>
      <c r="L39" s="8"/>
      <c r="M39" s="8"/>
      <c r="N39" s="8"/>
      <c r="O39" s="8"/>
      <c r="P39" s="8"/>
    </row>
    <row r="40" spans="1:16" s="9" customFormat="1" ht="15" customHeight="1">
      <c r="A40" s="42"/>
      <c r="B40" s="42"/>
      <c r="C40" s="6"/>
      <c r="D40" s="28"/>
      <c r="E40" s="30"/>
      <c r="F40" s="30"/>
      <c r="G40" s="30"/>
      <c r="H40" s="7"/>
      <c r="I40" s="7"/>
      <c r="J40" s="7"/>
      <c r="K40" s="7"/>
      <c r="L40" s="7"/>
      <c r="M40" s="7"/>
      <c r="N40" s="7"/>
      <c r="O40" s="7"/>
      <c r="P40" s="7"/>
    </row>
    <row r="41" spans="1:16" s="9" customFormat="1" ht="18">
      <c r="A41" s="42"/>
      <c r="B41" s="42"/>
      <c r="C41" s="6"/>
      <c r="D41" s="29"/>
      <c r="E41" s="26"/>
      <c r="F41" s="26"/>
      <c r="G41" s="26"/>
      <c r="H41" s="7"/>
      <c r="I41" s="7"/>
      <c r="J41" s="7"/>
      <c r="K41" s="7"/>
      <c r="L41" s="7"/>
      <c r="M41" s="7"/>
      <c r="N41" s="7"/>
      <c r="O41" s="7"/>
      <c r="P41" s="7"/>
    </row>
    <row r="42" ht="18">
      <c r="C42" s="6"/>
    </row>
    <row r="43" ht="18">
      <c r="C43" s="9"/>
    </row>
  </sheetData>
  <sheetProtection/>
  <mergeCells count="7">
    <mergeCell ref="A11:B11"/>
    <mergeCell ref="A13:B13"/>
    <mergeCell ref="E5:P5"/>
    <mergeCell ref="A10:C10"/>
    <mergeCell ref="A7:C7"/>
    <mergeCell ref="A8:B8"/>
    <mergeCell ref="A9:B9"/>
  </mergeCells>
  <printOptions/>
  <pageMargins left="0.5905511811023623" right="0.1968503937007874" top="0.6299212598425197" bottom="0.1968503937007874" header="1.141732283464567" footer="0.5118110236220472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11.75390625" style="15" customWidth="1"/>
    <col min="2" max="2" width="30.125" style="15" customWidth="1"/>
    <col min="3" max="3" width="44.625" style="15" customWidth="1"/>
    <col min="4" max="4" width="12.00390625" style="15" customWidth="1"/>
    <col min="5" max="6" width="10.25390625" style="15" customWidth="1"/>
    <col min="7" max="7" width="11.875" style="15" customWidth="1"/>
    <col min="8" max="8" width="9.125" style="15" customWidth="1"/>
    <col min="9" max="9" width="9.75390625" style="15" bestFit="1" customWidth="1"/>
    <col min="10" max="16384" width="9.125" style="15" customWidth="1"/>
  </cols>
  <sheetData>
    <row r="1" ht="12.75">
      <c r="D1" t="s">
        <v>28</v>
      </c>
    </row>
    <row r="2" ht="12.75">
      <c r="D2" t="s">
        <v>39</v>
      </c>
    </row>
    <row r="3" ht="12.75">
      <c r="D3" t="s">
        <v>83</v>
      </c>
    </row>
    <row r="4" spans="2:13" ht="12.75">
      <c r="B4" s="33" t="s">
        <v>21</v>
      </c>
      <c r="C4" s="33"/>
      <c r="D4" s="33"/>
      <c r="E4" s="16"/>
      <c r="F4" s="16"/>
      <c r="G4" s="15" t="s">
        <v>31</v>
      </c>
      <c r="H4" s="17"/>
      <c r="I4" s="17"/>
      <c r="J4" s="17"/>
      <c r="K4" s="17"/>
      <c r="L4" s="17"/>
      <c r="M4" s="17"/>
    </row>
    <row r="5" spans="1:7" ht="41.25" customHeight="1">
      <c r="A5" s="18" t="s">
        <v>22</v>
      </c>
      <c r="B5" s="19" t="s">
        <v>23</v>
      </c>
      <c r="C5" s="162" t="s">
        <v>24</v>
      </c>
      <c r="D5" s="157" t="s">
        <v>32</v>
      </c>
      <c r="E5" s="156" t="s">
        <v>33</v>
      </c>
      <c r="F5" s="156" t="s">
        <v>37</v>
      </c>
      <c r="G5" s="157" t="s">
        <v>34</v>
      </c>
    </row>
    <row r="6" spans="1:7" ht="12" customHeight="1">
      <c r="A6" s="158" t="s">
        <v>25</v>
      </c>
      <c r="B6" s="160" t="s">
        <v>26</v>
      </c>
      <c r="C6" s="163"/>
      <c r="D6" s="157"/>
      <c r="E6" s="156"/>
      <c r="F6" s="156"/>
      <c r="G6" s="157"/>
    </row>
    <row r="7" spans="1:7" ht="30" customHeight="1">
      <c r="A7" s="159"/>
      <c r="B7" s="161"/>
      <c r="C7" s="164"/>
      <c r="D7" s="157"/>
      <c r="E7" s="156"/>
      <c r="F7" s="156"/>
      <c r="G7" s="157"/>
    </row>
    <row r="8" spans="1:7" ht="15" customHeight="1">
      <c r="A8" s="20" t="s">
        <v>36</v>
      </c>
      <c r="B8" s="34" t="s">
        <v>27</v>
      </c>
      <c r="C8" s="21"/>
      <c r="D8" s="22">
        <f>D9+D10+D11+D12+D13+D14</f>
        <v>541.75</v>
      </c>
      <c r="E8" s="22">
        <f>E9+E10+E11+E12+E13+E14</f>
        <v>0</v>
      </c>
      <c r="F8" s="22">
        <f>F9+F10+F11+F12+F13+F14</f>
        <v>542</v>
      </c>
      <c r="G8" s="22">
        <f>G9+G10+G11+G12+G13+G14</f>
        <v>1083.75</v>
      </c>
    </row>
    <row r="9" spans="1:7" ht="65.25" customHeight="1">
      <c r="A9" s="36">
        <v>6082</v>
      </c>
      <c r="B9" s="37" t="s">
        <v>75</v>
      </c>
      <c r="C9" s="37" t="s">
        <v>76</v>
      </c>
      <c r="D9" s="23">
        <v>82.5</v>
      </c>
      <c r="E9" s="23"/>
      <c r="F9" s="23">
        <v>82.5</v>
      </c>
      <c r="G9" s="23">
        <f aca="true" t="shared" si="0" ref="G9:G14">D9+F9</f>
        <v>165</v>
      </c>
    </row>
    <row r="10" spans="1:7" ht="48.75" customHeight="1">
      <c r="A10" s="36">
        <v>6082</v>
      </c>
      <c r="B10" s="37" t="s">
        <v>75</v>
      </c>
      <c r="C10" s="37" t="s">
        <v>77</v>
      </c>
      <c r="D10" s="23">
        <v>122</v>
      </c>
      <c r="E10" s="23"/>
      <c r="F10" s="23">
        <v>122</v>
      </c>
      <c r="G10" s="23">
        <f t="shared" si="0"/>
        <v>244</v>
      </c>
    </row>
    <row r="11" spans="1:7" ht="60.75" customHeight="1">
      <c r="A11" s="36">
        <v>6082</v>
      </c>
      <c r="B11" s="37" t="s">
        <v>75</v>
      </c>
      <c r="C11" s="37" t="s">
        <v>81</v>
      </c>
      <c r="D11" s="23">
        <v>68</v>
      </c>
      <c r="E11" s="23"/>
      <c r="F11" s="23">
        <v>68</v>
      </c>
      <c r="G11" s="23">
        <f t="shared" si="0"/>
        <v>136</v>
      </c>
    </row>
    <row r="12" spans="1:7" ht="47.25" customHeight="1">
      <c r="A12" s="36">
        <v>6082</v>
      </c>
      <c r="B12" s="37" t="s">
        <v>75</v>
      </c>
      <c r="C12" s="37" t="s">
        <v>78</v>
      </c>
      <c r="D12" s="23">
        <v>48</v>
      </c>
      <c r="E12" s="23"/>
      <c r="F12" s="23">
        <v>48</v>
      </c>
      <c r="G12" s="23">
        <f t="shared" si="0"/>
        <v>96</v>
      </c>
    </row>
    <row r="13" spans="1:7" ht="54.75" customHeight="1">
      <c r="A13" s="36">
        <v>6082</v>
      </c>
      <c r="B13" s="37" t="s">
        <v>75</v>
      </c>
      <c r="C13" s="37" t="s">
        <v>79</v>
      </c>
      <c r="D13" s="23">
        <v>96.25</v>
      </c>
      <c r="E13" s="38"/>
      <c r="F13" s="23">
        <v>96.5</v>
      </c>
      <c r="G13" s="23">
        <f t="shared" si="0"/>
        <v>192.75</v>
      </c>
    </row>
    <row r="14" spans="1:9" ht="54.75" customHeight="1">
      <c r="A14" s="36">
        <v>6082</v>
      </c>
      <c r="B14" s="37" t="s">
        <v>75</v>
      </c>
      <c r="C14" s="37" t="s">
        <v>80</v>
      </c>
      <c r="D14" s="23">
        <v>125</v>
      </c>
      <c r="E14" s="38"/>
      <c r="F14" s="23">
        <v>125</v>
      </c>
      <c r="G14" s="23">
        <f t="shared" si="0"/>
        <v>250</v>
      </c>
      <c r="I14" s="39"/>
    </row>
    <row r="15" ht="54.75" customHeight="1" hidden="1">
      <c r="I15" s="39"/>
    </row>
    <row r="16" spans="2:4" ht="54.75" customHeight="1">
      <c r="B16" s="31" t="s">
        <v>30</v>
      </c>
      <c r="C16" s="31"/>
      <c r="D16" s="49" t="s">
        <v>38</v>
      </c>
    </row>
    <row r="17" ht="54.75" customHeight="1"/>
    <row r="18" ht="54.75" customHeight="1"/>
    <row r="19" spans="1:7" s="31" customFormat="1" ht="38.25" customHeight="1">
      <c r="A19" s="15"/>
      <c r="B19" s="15"/>
      <c r="C19" s="15"/>
      <c r="D19" s="15"/>
      <c r="E19" s="15"/>
      <c r="F19" s="15"/>
      <c r="G19" s="15"/>
    </row>
  </sheetData>
  <sheetProtection/>
  <mergeCells count="7">
    <mergeCell ref="F5:F7"/>
    <mergeCell ref="G5:G7"/>
    <mergeCell ref="E5:E7"/>
    <mergeCell ref="A6:A7"/>
    <mergeCell ref="B6:B7"/>
    <mergeCell ref="C5:C7"/>
    <mergeCell ref="D5:D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Пользователь Windows</cp:lastModifiedBy>
  <cp:lastPrinted>2018-12-04T12:29:16Z</cp:lastPrinted>
  <dcterms:created xsi:type="dcterms:W3CDTF">2004-08-05T10:09:02Z</dcterms:created>
  <dcterms:modified xsi:type="dcterms:W3CDTF">2018-12-04T12:29:53Z</dcterms:modified>
  <cp:category/>
  <cp:version/>
  <cp:contentType/>
  <cp:contentStatus/>
</cp:coreProperties>
</file>