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1'!$A$1:$P$82</definedName>
  </definedNames>
  <calcPr fullCalcOnLoad="1"/>
</workbook>
</file>

<file path=xl/sharedStrings.xml><?xml version="1.0" encoding="utf-8"?>
<sst xmlns="http://schemas.openxmlformats.org/spreadsheetml/2006/main" count="58" uniqueCount="51">
  <si>
    <t>КЕКВ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</si>
  <si>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</si>
  <si>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</si>
  <si>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</si>
  <si>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</si>
  <si>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</si>
  <si>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</si>
  <si>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</si>
  <si>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</si>
  <si>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</si>
  <si>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</si>
  <si>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</si>
  <si>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</si>
  <si>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</si>
  <si>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</si>
  <si>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</si>
  <si>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</si>
  <si>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</si>
  <si>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</si>
  <si>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Міський голова</t>
  </si>
  <si>
    <t>Ю.І.Онищенко</t>
  </si>
  <si>
    <t>Заробітна плата</t>
  </si>
  <si>
    <t>Нарахування на оплату праці</t>
  </si>
  <si>
    <t>Оплата природного газу</t>
  </si>
  <si>
    <t>Органи місцевого самоврядування</t>
  </si>
  <si>
    <t>Інші видатки</t>
  </si>
  <si>
    <t>Ітого видатки загальний фонд</t>
  </si>
  <si>
    <t>Видатки - спеціальний фонд</t>
  </si>
  <si>
    <t xml:space="preserve">                                  Зміни  до  міського бюджету на 2017 рік</t>
  </si>
  <si>
    <t>Видатки - загальний фонд</t>
  </si>
  <si>
    <t>Оплата послуг (крім комунальних)</t>
  </si>
  <si>
    <t>Благоустрій міст, сіл, селищ</t>
  </si>
  <si>
    <t>Капітальний ремонт інших об`єктів</t>
  </si>
  <si>
    <t>Інші видатки (виконком Попаснянської міської ради)</t>
  </si>
  <si>
    <t>Підтримка спорту вищих досягнень та організацій, які здійснюють фізкультурно-спортивну діяльність в регіоні</t>
  </si>
  <si>
    <t>Предмети, матеріали, обладнання та інвентар</t>
  </si>
  <si>
    <t>Інші поточні видатки</t>
  </si>
  <si>
    <t>Капітальні трансферти підприємствам (установам, організаціям)</t>
  </si>
  <si>
    <t>Внески до статутного капіталу суб'єктів господарювання (ПКП "СКП")</t>
  </si>
  <si>
    <t>Оплата електроенергії</t>
  </si>
  <si>
    <t xml:space="preserve">Найменування </t>
  </si>
  <si>
    <t>Доходи - загальний фонд</t>
  </si>
  <si>
    <t>Інші субвенції</t>
  </si>
  <si>
    <t>до рішення виконкому міської ради</t>
  </si>
  <si>
    <t>24 квітня 2017 р.  №</t>
  </si>
  <si>
    <t>Забезпечення надійного та безперебійного функціонування житлово-експлуатаційного господарства</t>
  </si>
  <si>
    <t>Утримання та розвиток інфраструктури доріг</t>
  </si>
  <si>
    <t>Субсидії та поточні трансферти підприємствам (установам, організаціям) ПКП №СКП"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</si>
  <si>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</si>
  <si>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Оплата природного газу КУ "Трудовий архів"</t>
  </si>
  <si>
    <t>Інші поточні видатки (Виконком)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</si>
</sst>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i/>
      <sz val="10"/>
      <name val="Arial Cyr"/>
      <family val="0"/>
    </font>
    <font>
      <sz val="10"/>
      <name val="Times New Roman Cyr"/>
      <family val="0"/>
    </font>
    <font>
      <b/>
      <sz val="10"/>
      <name val="Cambria"/>
      <family val="1"/>
    </font>
    <font>
      <b/>
      <i/>
      <sz val="14"/>
      <name val="Cambria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4" fillId="0" borderId="13" xfId="0" applyFont="1" applyBorder="1" applyAlignment="1">
      <alignment wrapText="1"/>
    </xf>
    <xf numFmtId="0" fontId="11" fillId="0" borderId="15" xfId="0" applyFont="1" applyBorder="1" applyAlignment="1">
      <alignment vertical="justify" wrapText="1"/>
    </xf>
    <xf numFmtId="1" fontId="8" fillId="0" borderId="13" xfId="0" applyNumberFormat="1" applyFont="1" applyBorder="1" applyAlignment="1">
      <alignment horizontal="right"/>
    </xf>
    <xf numFmtId="0" fontId="12" fillId="0" borderId="15" xfId="0" applyFont="1" applyBorder="1" applyAlignment="1">
      <alignment vertical="justify" wrapText="1"/>
    </xf>
    <xf numFmtId="1" fontId="13" fillId="0" borderId="13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2" fillId="0" borderId="15" xfId="0" applyFont="1" applyBorder="1" applyAlignment="1">
      <alignment horizontal="center" vertical="justify"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3" borderId="15" xfId="0" applyFont="1" applyFill="1" applyBorder="1" applyAlignment="1">
      <alignment vertical="justify" wrapText="1"/>
    </xf>
    <xf numFmtId="0" fontId="1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8" fillId="33" borderId="13" xfId="0" applyNumberFormat="1" applyFont="1" applyFill="1" applyBorder="1" applyAlignment="1">
      <alignment horizontal="right"/>
    </xf>
    <xf numFmtId="1" fontId="8" fillId="33" borderId="13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1" fillId="33" borderId="15" xfId="0" applyFont="1" applyFill="1" applyBorder="1" applyAlignment="1">
      <alignment vertical="justify" wrapText="1"/>
    </xf>
    <xf numFmtId="1" fontId="0" fillId="33" borderId="13" xfId="0" applyNumberFormat="1" applyFont="1" applyFill="1" applyBorder="1" applyAlignment="1">
      <alignment/>
    </xf>
    <xf numFmtId="1" fontId="1" fillId="33" borderId="13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9" fillId="33" borderId="15" xfId="0" applyFont="1" applyFill="1" applyBorder="1" applyAlignment="1">
      <alignment vertical="justify" wrapText="1"/>
    </xf>
    <xf numFmtId="1" fontId="8" fillId="33" borderId="11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0" fontId="15" fillId="33" borderId="15" xfId="0" applyFont="1" applyFill="1" applyBorder="1" applyAlignment="1">
      <alignment vertical="justify" wrapText="1"/>
    </xf>
    <xf numFmtId="0" fontId="1" fillId="33" borderId="11" xfId="0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1" fontId="13" fillId="33" borderId="13" xfId="0" applyNumberFormat="1" applyFont="1" applyFill="1" applyBorder="1" applyAlignment="1">
      <alignment horizontal="right"/>
    </xf>
    <xf numFmtId="0" fontId="17" fillId="33" borderId="13" xfId="0" applyFont="1" applyFill="1" applyBorder="1" applyAlignment="1">
      <alignment/>
    </xf>
    <xf numFmtId="0" fontId="9" fillId="33" borderId="13" xfId="0" applyFont="1" applyFill="1" applyBorder="1" applyAlignment="1">
      <alignment wrapText="1"/>
    </xf>
    <xf numFmtId="0" fontId="8" fillId="33" borderId="1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54" fillId="33" borderId="13" xfId="0" applyFont="1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10" fillId="33" borderId="13" xfId="42" applyFont="1" applyFill="1" applyBorder="1" applyAlignment="1" applyProtection="1">
      <alignment wrapText="1"/>
      <protection/>
    </xf>
    <xf numFmtId="0" fontId="11" fillId="33" borderId="10" xfId="0" applyFont="1" applyFill="1" applyBorder="1" applyAlignment="1">
      <alignment vertical="justify" wrapText="1"/>
    </xf>
    <xf numFmtId="0" fontId="13" fillId="33" borderId="1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6" fillId="33" borderId="15" xfId="0" applyFont="1" applyFill="1" applyBorder="1" applyAlignment="1">
      <alignment vertical="justify" wrapText="1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1" fontId="8" fillId="33" borderId="19" xfId="0" applyNumberFormat="1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34" sqref="J34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65.125" style="0" customWidth="1"/>
    <col min="4" max="4" width="11.25390625" style="0" customWidth="1"/>
    <col min="5" max="6" width="11.125" style="0" customWidth="1"/>
    <col min="7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1.37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17</v>
      </c>
      <c r="N1" t="s">
        <v>18</v>
      </c>
    </row>
    <row r="2" ht="15" customHeight="1">
      <c r="N2" t="s">
        <v>43</v>
      </c>
    </row>
    <row r="3" ht="13.5" customHeight="1">
      <c r="N3" t="s">
        <v>44</v>
      </c>
    </row>
    <row r="4" spans="3:16" ht="23.25" customHeight="1">
      <c r="C4" s="1" t="s">
        <v>28</v>
      </c>
      <c r="D4" s="1"/>
      <c r="E4" s="1"/>
      <c r="F4" s="1"/>
      <c r="G4" s="1"/>
      <c r="H4" s="1"/>
      <c r="P4" t="s">
        <v>16</v>
      </c>
    </row>
    <row r="5" spans="1:16" ht="15" customHeight="1">
      <c r="A5" s="76" t="s">
        <v>15</v>
      </c>
      <c r="B5" s="76" t="s">
        <v>0</v>
      </c>
      <c r="C5" s="76" t="s">
        <v>40</v>
      </c>
      <c r="D5" s="76" t="s">
        <v>14</v>
      </c>
      <c r="E5" s="73" t="s">
        <v>1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spans="1:16" ht="21" customHeight="1">
      <c r="A6" s="77"/>
      <c r="B6" s="77"/>
      <c r="C6" s="77"/>
      <c r="D6" s="77"/>
      <c r="E6" s="13" t="s">
        <v>2</v>
      </c>
      <c r="F6" s="11" t="s">
        <v>3</v>
      </c>
      <c r="G6" s="11" t="s">
        <v>13</v>
      </c>
      <c r="H6" s="11" t="s">
        <v>4</v>
      </c>
      <c r="I6" s="11" t="s">
        <v>5</v>
      </c>
      <c r="J6" s="11" t="s">
        <v>6</v>
      </c>
      <c r="K6" s="11" t="s">
        <v>11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12</v>
      </c>
    </row>
    <row r="7" ht="12.75" hidden="1"/>
    <row r="8" ht="12.75" hidden="1"/>
    <row r="9" spans="1:16" ht="21" customHeight="1" hidden="1">
      <c r="A9" s="27"/>
      <c r="B9" s="27"/>
      <c r="C9" s="27"/>
      <c r="D9" s="12"/>
      <c r="E9" s="1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1" customHeight="1" hidden="1">
      <c r="A10" s="27"/>
      <c r="B10" s="27"/>
      <c r="C10" s="27"/>
      <c r="D10" s="28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0.25" customHeight="1">
      <c r="A11" s="71"/>
      <c r="B11" s="72"/>
      <c r="C11" s="26" t="s">
        <v>27</v>
      </c>
      <c r="D11" s="19">
        <v>0</v>
      </c>
      <c r="E11" s="15"/>
      <c r="F11" s="15">
        <v>-200000</v>
      </c>
      <c r="G11" s="15"/>
      <c r="H11" s="15">
        <v>200000</v>
      </c>
      <c r="I11" s="15"/>
      <c r="J11" s="15"/>
      <c r="K11" s="15"/>
      <c r="L11" s="15"/>
      <c r="M11" s="15"/>
      <c r="N11" s="15"/>
      <c r="O11" s="15"/>
      <c r="P11" s="15"/>
    </row>
    <row r="12" spans="1:16" ht="37.5" customHeight="1">
      <c r="A12" s="25">
        <v>7470</v>
      </c>
      <c r="B12" s="2"/>
      <c r="C12" s="20" t="s">
        <v>38</v>
      </c>
      <c r="D12" s="19">
        <f>E12+F12+G12+H12+I12+J12+K12+L12+M12+N12+O12+P12</f>
        <v>200000</v>
      </c>
      <c r="E12" s="15"/>
      <c r="F12" s="15"/>
      <c r="G12" s="15"/>
      <c r="H12" s="15">
        <f>H13</f>
        <v>200000</v>
      </c>
      <c r="I12" s="15"/>
      <c r="J12" s="15"/>
      <c r="K12" s="15"/>
      <c r="L12" s="15"/>
      <c r="M12" s="15"/>
      <c r="N12" s="15"/>
      <c r="O12" s="15"/>
      <c r="P12" s="15"/>
    </row>
    <row r="13" spans="1:16" ht="33.75" customHeight="1">
      <c r="A13" s="2"/>
      <c r="B13" s="2">
        <v>3210</v>
      </c>
      <c r="C13" s="20" t="s">
        <v>37</v>
      </c>
      <c r="D13" s="19">
        <f aca="true" t="shared" si="0" ref="D13:D18">E13+F13+G13+H13+I13+J13+K13+L13+M13+N13+O13+P13</f>
        <v>200000</v>
      </c>
      <c r="E13" s="15"/>
      <c r="F13" s="15"/>
      <c r="G13" s="15"/>
      <c r="H13" s="14">
        <v>200000</v>
      </c>
      <c r="I13" s="15"/>
      <c r="J13" s="15"/>
      <c r="K13" s="15"/>
      <c r="L13" s="15"/>
      <c r="M13" s="15"/>
      <c r="N13" s="15"/>
      <c r="O13" s="15"/>
      <c r="P13" s="15"/>
    </row>
    <row r="14" spans="1:16" ht="33.75" customHeight="1" hidden="1">
      <c r="A14" s="25"/>
      <c r="B14" s="2"/>
      <c r="C14" s="20"/>
      <c r="D14" s="19">
        <f t="shared" si="0"/>
        <v>0</v>
      </c>
      <c r="E14" s="15"/>
      <c r="F14" s="15"/>
      <c r="G14" s="15"/>
      <c r="H14" s="14"/>
      <c r="I14" s="15"/>
      <c r="J14" s="15"/>
      <c r="K14" s="15"/>
      <c r="L14" s="15"/>
      <c r="M14" s="15"/>
      <c r="N14" s="15"/>
      <c r="O14" s="15"/>
      <c r="P14" s="15"/>
    </row>
    <row r="15" spans="1:16" ht="33.75" customHeight="1" hidden="1">
      <c r="A15" s="2"/>
      <c r="B15" s="2"/>
      <c r="C15" s="20"/>
      <c r="D15" s="19">
        <f t="shared" si="0"/>
        <v>0</v>
      </c>
      <c r="E15" s="15"/>
      <c r="F15" s="15"/>
      <c r="G15" s="15"/>
      <c r="H15" s="14"/>
      <c r="I15" s="15"/>
      <c r="J15" s="15"/>
      <c r="K15" s="15"/>
      <c r="L15" s="15"/>
      <c r="M15" s="15"/>
      <c r="N15" s="15"/>
      <c r="O15" s="15"/>
      <c r="P15" s="15"/>
    </row>
    <row r="16" spans="1:16" ht="33.75" customHeight="1" hidden="1">
      <c r="A16" s="2"/>
      <c r="B16" s="2"/>
      <c r="C16" s="20"/>
      <c r="D16" s="19">
        <f t="shared" si="0"/>
        <v>0</v>
      </c>
      <c r="E16" s="15"/>
      <c r="F16" s="15"/>
      <c r="G16" s="15"/>
      <c r="H16" s="14"/>
      <c r="I16" s="15"/>
      <c r="J16" s="15"/>
      <c r="K16" s="15"/>
      <c r="L16" s="15"/>
      <c r="M16" s="15"/>
      <c r="N16" s="15"/>
      <c r="O16" s="15"/>
      <c r="P16" s="15"/>
    </row>
    <row r="17" spans="1:16" ht="20.25" customHeight="1">
      <c r="A17" s="25">
        <v>6060</v>
      </c>
      <c r="B17" s="2"/>
      <c r="C17" s="20" t="s">
        <v>31</v>
      </c>
      <c r="D17" s="19">
        <f t="shared" si="0"/>
        <v>-200000</v>
      </c>
      <c r="E17" s="21"/>
      <c r="F17" s="21">
        <f>F18</f>
        <v>-200000</v>
      </c>
      <c r="G17" s="21"/>
      <c r="H17" s="21"/>
      <c r="I17" s="21"/>
      <c r="J17" s="15"/>
      <c r="K17" s="15"/>
      <c r="L17" s="15"/>
      <c r="M17" s="15"/>
      <c r="N17" s="15"/>
      <c r="O17" s="15"/>
      <c r="P17" s="15"/>
    </row>
    <row r="18" spans="1:16" ht="20.25" customHeight="1">
      <c r="A18" s="25"/>
      <c r="B18" s="2">
        <v>3132</v>
      </c>
      <c r="C18" s="18" t="s">
        <v>32</v>
      </c>
      <c r="D18" s="19">
        <f t="shared" si="0"/>
        <v>-200000</v>
      </c>
      <c r="E18" s="16"/>
      <c r="F18" s="16">
        <v>-200000</v>
      </c>
      <c r="G18" s="16"/>
      <c r="H18" s="22"/>
      <c r="I18" s="22"/>
      <c r="J18" s="15"/>
      <c r="K18" s="15"/>
      <c r="L18" s="15"/>
      <c r="M18" s="23"/>
      <c r="N18" s="23"/>
      <c r="O18" s="23"/>
      <c r="P18" s="23"/>
    </row>
    <row r="19" spans="1:16" ht="20.2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</row>
    <row r="20" spans="1:16" ht="21" customHeight="1">
      <c r="A20" s="28"/>
      <c r="B20" s="28"/>
      <c r="C20" s="29" t="s">
        <v>41</v>
      </c>
      <c r="D20" s="12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" customHeight="1">
      <c r="A21" s="12">
        <v>41035000</v>
      </c>
      <c r="B21" s="12"/>
      <c r="C21" s="17" t="s">
        <v>42</v>
      </c>
      <c r="D21" s="19">
        <f>E21+F21+G21+H21+I21+J21+K21+L21+M21+N21+O21+P21</f>
        <v>104011</v>
      </c>
      <c r="E21" s="13"/>
      <c r="F21" s="11"/>
      <c r="G21" s="11"/>
      <c r="H21" s="11">
        <v>104011</v>
      </c>
      <c r="I21" s="11"/>
      <c r="J21" s="11"/>
      <c r="K21" s="11"/>
      <c r="L21" s="11"/>
      <c r="M21" s="11"/>
      <c r="N21" s="11"/>
      <c r="O21" s="11"/>
      <c r="P21" s="11"/>
    </row>
    <row r="22" spans="1:16" ht="27" customHeight="1">
      <c r="A22" s="69"/>
      <c r="B22" s="70"/>
      <c r="C22" s="30" t="s">
        <v>29</v>
      </c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</row>
    <row r="23" spans="1:16" ht="54" customHeight="1">
      <c r="A23" s="31">
        <v>6010</v>
      </c>
      <c r="B23" s="32"/>
      <c r="C23" s="30" t="s">
        <v>45</v>
      </c>
      <c r="D23" s="33">
        <f aca="true" t="shared" si="1" ref="D23:D77">E23+F23+G23+H23+I23+J23+K23+L23+M23+N23+O23+P23</f>
        <v>100000</v>
      </c>
      <c r="E23" s="34"/>
      <c r="F23" s="34"/>
      <c r="G23" s="34"/>
      <c r="H23" s="34">
        <v>100000</v>
      </c>
      <c r="I23" s="34"/>
      <c r="J23" s="34"/>
      <c r="K23" s="34"/>
      <c r="L23" s="34"/>
      <c r="M23" s="34"/>
      <c r="N23" s="34"/>
      <c r="O23" s="34"/>
      <c r="P23" s="34"/>
    </row>
    <row r="24" spans="1:16" ht="27" customHeight="1">
      <c r="A24" s="35"/>
      <c r="B24" s="32">
        <v>2240</v>
      </c>
      <c r="C24" s="36" t="s">
        <v>30</v>
      </c>
      <c r="D24" s="33">
        <f t="shared" si="1"/>
        <v>100000</v>
      </c>
      <c r="E24" s="34"/>
      <c r="F24" s="34"/>
      <c r="G24" s="34"/>
      <c r="H24" s="37">
        <v>100000</v>
      </c>
      <c r="I24" s="34"/>
      <c r="J24" s="34"/>
      <c r="K24" s="34"/>
      <c r="L24" s="34"/>
      <c r="M24" s="34"/>
      <c r="N24" s="34"/>
      <c r="O24" s="34"/>
      <c r="P24" s="34"/>
    </row>
    <row r="25" spans="1:16" ht="20.25" customHeight="1">
      <c r="A25" s="31">
        <v>6060</v>
      </c>
      <c r="B25" s="32"/>
      <c r="C25" s="30" t="s">
        <v>31</v>
      </c>
      <c r="D25" s="33">
        <f t="shared" si="1"/>
        <v>-200000</v>
      </c>
      <c r="E25" s="38"/>
      <c r="F25" s="38">
        <f>F26+F27+F28</f>
        <v>-200000</v>
      </c>
      <c r="G25" s="38">
        <v>0</v>
      </c>
      <c r="H25" s="38">
        <f>H26+H27+H28</f>
        <v>0</v>
      </c>
      <c r="I25" s="38">
        <f>I26+I27+I28</f>
        <v>0</v>
      </c>
      <c r="J25" s="38">
        <f>J26+J27+J28</f>
        <v>0</v>
      </c>
      <c r="K25" s="34"/>
      <c r="L25" s="34"/>
      <c r="M25" s="34"/>
      <c r="N25" s="34"/>
      <c r="O25" s="34"/>
      <c r="P25" s="34"/>
    </row>
    <row r="26" spans="1:16" ht="20.25" customHeight="1">
      <c r="A26" s="31"/>
      <c r="B26" s="32">
        <v>2210</v>
      </c>
      <c r="C26" s="36" t="s">
        <v>35</v>
      </c>
      <c r="D26" s="33">
        <f t="shared" si="1"/>
        <v>5000</v>
      </c>
      <c r="E26" s="34"/>
      <c r="F26" s="37"/>
      <c r="G26" s="39">
        <v>5000</v>
      </c>
      <c r="H26" s="40"/>
      <c r="I26" s="34"/>
      <c r="J26" s="34"/>
      <c r="K26" s="34"/>
      <c r="L26" s="34"/>
      <c r="M26" s="34"/>
      <c r="N26" s="34"/>
      <c r="O26" s="34"/>
      <c r="P26" s="34"/>
    </row>
    <row r="27" spans="1:16" ht="20.25" customHeight="1">
      <c r="A27" s="31"/>
      <c r="B27" s="32">
        <v>2240</v>
      </c>
      <c r="C27" s="36" t="s">
        <v>30</v>
      </c>
      <c r="D27" s="33">
        <f t="shared" si="1"/>
        <v>-5000</v>
      </c>
      <c r="E27" s="34"/>
      <c r="F27" s="34"/>
      <c r="G27" s="39">
        <v>-5000</v>
      </c>
      <c r="H27" s="37"/>
      <c r="I27" s="37"/>
      <c r="J27" s="37"/>
      <c r="K27" s="34"/>
      <c r="L27" s="34"/>
      <c r="M27" s="34"/>
      <c r="N27" s="34"/>
      <c r="O27" s="34"/>
      <c r="P27" s="34"/>
    </row>
    <row r="28" spans="1:16" ht="31.5" customHeight="1">
      <c r="A28" s="35"/>
      <c r="B28" s="32">
        <v>2610</v>
      </c>
      <c r="C28" s="36" t="s">
        <v>47</v>
      </c>
      <c r="D28" s="33">
        <f t="shared" si="1"/>
        <v>-200000</v>
      </c>
      <c r="E28" s="34"/>
      <c r="F28" s="37">
        <v>-200000</v>
      </c>
      <c r="G28" s="37"/>
      <c r="H28" s="37"/>
      <c r="I28" s="34"/>
      <c r="J28" s="34"/>
      <c r="K28" s="34"/>
      <c r="L28" s="34"/>
      <c r="M28" s="34"/>
      <c r="N28" s="34"/>
      <c r="O28" s="34"/>
      <c r="P28" s="34"/>
    </row>
    <row r="29" spans="1:16" ht="68.25" customHeight="1">
      <c r="A29" s="31">
        <v>170</v>
      </c>
      <c r="B29" s="32"/>
      <c r="C29" s="41" t="s">
        <v>48</v>
      </c>
      <c r="D29" s="33">
        <f t="shared" si="1"/>
        <v>75000</v>
      </c>
      <c r="E29" s="42"/>
      <c r="F29" s="43"/>
      <c r="G29" s="37"/>
      <c r="H29" s="34">
        <f>H30</f>
        <v>75000</v>
      </c>
      <c r="I29" s="34"/>
      <c r="J29" s="34"/>
      <c r="K29" s="34"/>
      <c r="L29" s="34"/>
      <c r="M29" s="34"/>
      <c r="N29" s="34"/>
      <c r="O29" s="34"/>
      <c r="P29" s="34"/>
    </row>
    <row r="30" spans="1:16" ht="20.25" customHeight="1">
      <c r="A30" s="35"/>
      <c r="B30" s="32">
        <v>2210</v>
      </c>
      <c r="C30" s="36" t="s">
        <v>35</v>
      </c>
      <c r="D30" s="33">
        <f t="shared" si="1"/>
        <v>75000</v>
      </c>
      <c r="E30" s="42"/>
      <c r="F30" s="43"/>
      <c r="G30" s="37"/>
      <c r="H30" s="37">
        <v>75000</v>
      </c>
      <c r="I30" s="34"/>
      <c r="J30" s="34"/>
      <c r="K30" s="34"/>
      <c r="L30" s="34"/>
      <c r="M30" s="34"/>
      <c r="N30" s="34"/>
      <c r="O30" s="34"/>
      <c r="P30" s="34"/>
    </row>
    <row r="31" spans="1:16" ht="20.25" customHeight="1">
      <c r="A31" s="31">
        <v>6650</v>
      </c>
      <c r="B31" s="32"/>
      <c r="C31" s="41" t="s">
        <v>46</v>
      </c>
      <c r="D31" s="33">
        <f t="shared" si="1"/>
        <v>125000</v>
      </c>
      <c r="E31" s="42"/>
      <c r="F31" s="43"/>
      <c r="G31" s="37"/>
      <c r="H31" s="34">
        <f>H32</f>
        <v>125000</v>
      </c>
      <c r="I31" s="34"/>
      <c r="J31" s="34"/>
      <c r="K31" s="34"/>
      <c r="L31" s="34"/>
      <c r="M31" s="34"/>
      <c r="N31" s="34"/>
      <c r="O31" s="34"/>
      <c r="P31" s="34"/>
    </row>
    <row r="32" spans="1:16" ht="20.25" customHeight="1">
      <c r="A32" s="35"/>
      <c r="B32" s="32">
        <v>2240</v>
      </c>
      <c r="C32" s="36" t="s">
        <v>30</v>
      </c>
      <c r="D32" s="33">
        <f t="shared" si="1"/>
        <v>125000</v>
      </c>
      <c r="E32" s="42"/>
      <c r="F32" s="43"/>
      <c r="G32" s="37"/>
      <c r="H32" s="37">
        <v>125000</v>
      </c>
      <c r="I32" s="34"/>
      <c r="J32" s="34"/>
      <c r="K32" s="34"/>
      <c r="L32" s="34"/>
      <c r="M32" s="34"/>
      <c r="N32" s="34"/>
      <c r="O32" s="34"/>
      <c r="P32" s="34"/>
    </row>
    <row r="33" spans="1:16" ht="20.25" customHeight="1">
      <c r="A33" s="31">
        <v>8600</v>
      </c>
      <c r="B33" s="32"/>
      <c r="C33" s="44" t="s">
        <v>33</v>
      </c>
      <c r="D33" s="33">
        <f>D34+D35</f>
        <v>794</v>
      </c>
      <c r="E33" s="45"/>
      <c r="F33" s="45"/>
      <c r="G33" s="46"/>
      <c r="H33" s="46">
        <f>H34+H35</f>
        <v>1511</v>
      </c>
      <c r="I33" s="46"/>
      <c r="J33" s="34"/>
      <c r="K33" s="34">
        <v>-717</v>
      </c>
      <c r="L33" s="34"/>
      <c r="M33" s="34"/>
      <c r="N33" s="34"/>
      <c r="O33" s="34"/>
      <c r="P33" s="34"/>
    </row>
    <row r="34" spans="1:16" ht="20.25" customHeight="1">
      <c r="A34" s="31"/>
      <c r="B34" s="32">
        <v>2274</v>
      </c>
      <c r="C34" s="36" t="s">
        <v>49</v>
      </c>
      <c r="D34" s="33">
        <f t="shared" si="1"/>
        <v>4011</v>
      </c>
      <c r="E34" s="45"/>
      <c r="F34" s="45"/>
      <c r="G34" s="47"/>
      <c r="H34" s="43">
        <v>4011</v>
      </c>
      <c r="I34" s="47"/>
      <c r="J34" s="34"/>
      <c r="K34" s="34"/>
      <c r="L34" s="34"/>
      <c r="M34" s="42"/>
      <c r="N34" s="42"/>
      <c r="O34" s="42"/>
      <c r="P34" s="42"/>
    </row>
    <row r="35" spans="1:16" ht="20.25" customHeight="1">
      <c r="A35" s="35"/>
      <c r="B35" s="32">
        <v>2800</v>
      </c>
      <c r="C35" s="36" t="s">
        <v>50</v>
      </c>
      <c r="D35" s="33">
        <f t="shared" si="1"/>
        <v>-3217</v>
      </c>
      <c r="E35" s="48"/>
      <c r="F35" s="48"/>
      <c r="G35" s="48"/>
      <c r="H35" s="48">
        <v>-2500</v>
      </c>
      <c r="I35" s="48"/>
      <c r="J35" s="49"/>
      <c r="K35" s="49">
        <v>-717</v>
      </c>
      <c r="L35" s="49"/>
      <c r="M35" s="48"/>
      <c r="N35" s="48"/>
      <c r="O35" s="48"/>
      <c r="P35" s="48"/>
    </row>
    <row r="36" spans="1:16" ht="20.25" customHeight="1" hidden="1">
      <c r="A36" s="35"/>
      <c r="B36" s="32"/>
      <c r="C36" s="36"/>
      <c r="D36" s="33">
        <f t="shared" si="1"/>
        <v>0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ht="20.25" customHeight="1" hidden="1">
      <c r="A37" s="31">
        <v>10116</v>
      </c>
      <c r="B37" s="32"/>
      <c r="C37" s="36" t="s">
        <v>24</v>
      </c>
      <c r="D37" s="33">
        <f t="shared" si="1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20.25" customHeight="1" hidden="1">
      <c r="A38" s="31"/>
      <c r="B38" s="32">
        <v>2274</v>
      </c>
      <c r="C38" s="36" t="s">
        <v>23</v>
      </c>
      <c r="D38" s="33">
        <f t="shared" si="1"/>
        <v>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ht="33" customHeight="1" hidden="1">
      <c r="A39" s="31">
        <v>250404</v>
      </c>
      <c r="B39" s="32"/>
      <c r="C39" s="41" t="s">
        <v>25</v>
      </c>
      <c r="D39" s="33">
        <f t="shared" si="1"/>
        <v>0</v>
      </c>
      <c r="E39" s="48"/>
      <c r="F39" s="48"/>
      <c r="G39" s="48"/>
      <c r="H39" s="48"/>
      <c r="I39" s="48"/>
      <c r="J39" s="48"/>
      <c r="K39" s="50">
        <f aca="true" t="shared" si="2" ref="K39:P39">K40+K41+K42</f>
        <v>0</v>
      </c>
      <c r="L39" s="50">
        <f t="shared" si="2"/>
        <v>0</v>
      </c>
      <c r="M39" s="50">
        <f t="shared" si="2"/>
        <v>0</v>
      </c>
      <c r="N39" s="50">
        <f t="shared" si="2"/>
        <v>0</v>
      </c>
      <c r="O39" s="50">
        <f t="shared" si="2"/>
        <v>0</v>
      </c>
      <c r="P39" s="50">
        <f t="shared" si="2"/>
        <v>0</v>
      </c>
    </row>
    <row r="40" spans="1:16" ht="20.25" customHeight="1" hidden="1">
      <c r="A40" s="31"/>
      <c r="B40" s="32">
        <v>2111</v>
      </c>
      <c r="C40" s="36" t="s">
        <v>21</v>
      </c>
      <c r="D40" s="33">
        <f t="shared" si="1"/>
        <v>1088</v>
      </c>
      <c r="E40" s="48"/>
      <c r="F40" s="48"/>
      <c r="G40" s="48"/>
      <c r="H40" s="48">
        <v>1088</v>
      </c>
      <c r="I40" s="48"/>
      <c r="J40" s="48"/>
      <c r="K40" s="48"/>
      <c r="L40" s="48"/>
      <c r="M40" s="48"/>
      <c r="N40" s="48"/>
      <c r="O40" s="48"/>
      <c r="P40" s="48"/>
    </row>
    <row r="41" spans="1:16" ht="20.25" customHeight="1" hidden="1">
      <c r="A41" s="31"/>
      <c r="B41" s="32">
        <v>2120</v>
      </c>
      <c r="C41" s="36" t="s">
        <v>22</v>
      </c>
      <c r="D41" s="33">
        <f t="shared" si="1"/>
        <v>395</v>
      </c>
      <c r="E41" s="48"/>
      <c r="F41" s="48"/>
      <c r="G41" s="48"/>
      <c r="H41" s="48">
        <v>395</v>
      </c>
      <c r="I41" s="48"/>
      <c r="J41" s="48"/>
      <c r="K41" s="48"/>
      <c r="L41" s="48"/>
      <c r="M41" s="48"/>
      <c r="N41" s="48"/>
      <c r="O41" s="48"/>
      <c r="P41" s="48"/>
    </row>
    <row r="42" spans="1:16" ht="20.25" customHeight="1" hidden="1">
      <c r="A42" s="31"/>
      <c r="B42" s="32">
        <v>2274</v>
      </c>
      <c r="C42" s="36" t="s">
        <v>23</v>
      </c>
      <c r="D42" s="33">
        <f t="shared" si="1"/>
        <v>-1483</v>
      </c>
      <c r="E42" s="48"/>
      <c r="F42" s="48"/>
      <c r="G42" s="48"/>
      <c r="H42" s="48">
        <v>-1483</v>
      </c>
      <c r="I42" s="48"/>
      <c r="J42" s="48"/>
      <c r="K42" s="48"/>
      <c r="L42" s="48"/>
      <c r="M42" s="48"/>
      <c r="N42" s="48"/>
      <c r="O42" s="48"/>
      <c r="P42" s="48"/>
    </row>
    <row r="43" spans="1:16" ht="20.25" customHeight="1" hidden="1">
      <c r="A43" s="31"/>
      <c r="B43" s="32"/>
      <c r="C43" s="41"/>
      <c r="D43" s="33">
        <f t="shared" si="1"/>
        <v>0</v>
      </c>
      <c r="E43" s="51"/>
      <c r="F43" s="51"/>
      <c r="G43" s="51"/>
      <c r="H43" s="51"/>
      <c r="I43" s="51"/>
      <c r="J43" s="48"/>
      <c r="K43" s="48"/>
      <c r="L43" s="48"/>
      <c r="M43" s="48"/>
      <c r="N43" s="48"/>
      <c r="O43" s="48"/>
      <c r="P43" s="48"/>
    </row>
    <row r="44" spans="1:16" ht="31.5" customHeight="1" hidden="1">
      <c r="A44" s="31"/>
      <c r="B44" s="32"/>
      <c r="C44" s="36"/>
      <c r="D44" s="33">
        <f t="shared" si="1"/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20.25" customHeight="1" hidden="1">
      <c r="A45" s="31"/>
      <c r="B45" s="32"/>
      <c r="C45" s="36"/>
      <c r="D45" s="33">
        <f t="shared" si="1"/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7" ht="27.75" customHeight="1" hidden="1">
      <c r="A46" s="31"/>
      <c r="B46" s="32"/>
      <c r="C46" s="30"/>
      <c r="D46" s="33">
        <f t="shared" si="1"/>
        <v>0</v>
      </c>
      <c r="E46" s="46"/>
      <c r="F46" s="46"/>
      <c r="G46" s="46"/>
      <c r="H46" s="46"/>
      <c r="I46" s="46"/>
      <c r="J46" s="34"/>
      <c r="K46" s="34"/>
      <c r="L46" s="34"/>
      <c r="M46" s="34"/>
      <c r="N46" s="34"/>
      <c r="O46" s="34"/>
      <c r="P46" s="34"/>
      <c r="Q46" s="10"/>
    </row>
    <row r="47" spans="1:16" ht="21" customHeight="1" hidden="1">
      <c r="A47" s="52"/>
      <c r="B47" s="49"/>
      <c r="C47" s="53"/>
      <c r="D47" s="33">
        <f t="shared" si="1"/>
        <v>0</v>
      </c>
      <c r="E47" s="54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ht="31.5" customHeight="1" hidden="1">
      <c r="A48" s="52"/>
      <c r="B48" s="49"/>
      <c r="C48" s="56"/>
      <c r="D48" s="33">
        <f t="shared" si="1"/>
        <v>0</v>
      </c>
      <c r="E48" s="57"/>
      <c r="F48" s="57"/>
      <c r="G48" s="37"/>
      <c r="H48" s="37"/>
      <c r="I48" s="37"/>
      <c r="J48" s="49"/>
      <c r="K48" s="49"/>
      <c r="L48" s="49"/>
      <c r="M48" s="49"/>
      <c r="N48" s="49"/>
      <c r="O48" s="49"/>
      <c r="P48" s="49"/>
    </row>
    <row r="49" spans="1:16" ht="21" customHeight="1" hidden="1">
      <c r="A49" s="52"/>
      <c r="B49" s="49"/>
      <c r="C49" s="56"/>
      <c r="D49" s="33">
        <f t="shared" si="1"/>
        <v>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21" customHeight="1" hidden="1">
      <c r="A50" s="52"/>
      <c r="B50" s="49"/>
      <c r="C50" s="58"/>
      <c r="D50" s="33">
        <f t="shared" si="1"/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ht="21" customHeight="1" hidden="1">
      <c r="A51" s="52"/>
      <c r="B51" s="49"/>
      <c r="C51" s="53"/>
      <c r="D51" s="33">
        <f t="shared" si="1"/>
        <v>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ht="34.5" customHeight="1" hidden="1">
      <c r="A52" s="52"/>
      <c r="B52" s="49"/>
      <c r="C52" s="53"/>
      <c r="D52" s="33">
        <f t="shared" si="1"/>
        <v>0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20.25" customHeight="1" hidden="1">
      <c r="A53" s="35"/>
      <c r="B53" s="32"/>
      <c r="C53" s="59"/>
      <c r="D53" s="33">
        <f t="shared" si="1"/>
        <v>0</v>
      </c>
      <c r="E53" s="60"/>
      <c r="F53" s="60"/>
      <c r="G53" s="46"/>
      <c r="H53" s="46"/>
      <c r="I53" s="46"/>
      <c r="J53" s="34"/>
      <c r="K53" s="34"/>
      <c r="L53" s="34"/>
      <c r="M53" s="34"/>
      <c r="N53" s="34"/>
      <c r="O53" s="34"/>
      <c r="P53" s="34"/>
    </row>
    <row r="54" spans="1:16" ht="20.25" customHeight="1" hidden="1">
      <c r="A54" s="35"/>
      <c r="B54" s="32"/>
      <c r="C54" s="30"/>
      <c r="D54" s="33">
        <f t="shared" si="1"/>
        <v>0</v>
      </c>
      <c r="E54" s="60"/>
      <c r="F54" s="60"/>
      <c r="G54" s="46"/>
      <c r="H54" s="46"/>
      <c r="I54" s="46"/>
      <c r="J54" s="34"/>
      <c r="K54" s="34"/>
      <c r="L54" s="34"/>
      <c r="M54" s="34"/>
      <c r="N54" s="34"/>
      <c r="O54" s="34"/>
      <c r="P54" s="34"/>
    </row>
    <row r="55" spans="1:16" ht="20.25" customHeight="1" hidden="1">
      <c r="A55" s="31"/>
      <c r="B55" s="32"/>
      <c r="C55" s="30"/>
      <c r="D55" s="33">
        <f t="shared" si="1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20.25" customHeight="1" hidden="1">
      <c r="A56" s="35"/>
      <c r="B56" s="32"/>
      <c r="C56" s="36"/>
      <c r="D56" s="33">
        <f t="shared" si="1"/>
        <v>0</v>
      </c>
      <c r="E56" s="34"/>
      <c r="F56" s="34"/>
      <c r="G56" s="37"/>
      <c r="H56" s="34"/>
      <c r="I56" s="37"/>
      <c r="J56" s="34"/>
      <c r="K56" s="34"/>
      <c r="L56" s="34"/>
      <c r="M56" s="34"/>
      <c r="N56" s="34"/>
      <c r="O56" s="34"/>
      <c r="P56" s="34"/>
    </row>
    <row r="57" spans="1:16" ht="20.25" customHeight="1" hidden="1">
      <c r="A57" s="31"/>
      <c r="B57" s="32"/>
      <c r="C57" s="30"/>
      <c r="D57" s="33">
        <f t="shared" si="1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20.25" customHeight="1" hidden="1">
      <c r="A58" s="31"/>
      <c r="B58" s="32"/>
      <c r="C58" s="36"/>
      <c r="D58" s="33">
        <f t="shared" si="1"/>
        <v>0</v>
      </c>
      <c r="E58" s="48"/>
      <c r="F58" s="48"/>
      <c r="G58" s="48"/>
      <c r="H58" s="48"/>
      <c r="I58" s="48"/>
      <c r="J58" s="49"/>
      <c r="K58" s="49"/>
      <c r="L58" s="49"/>
      <c r="M58" s="48"/>
      <c r="N58" s="48"/>
      <c r="O58" s="48"/>
      <c r="P58" s="48"/>
    </row>
    <row r="59" spans="1:16" ht="20.25" customHeight="1" hidden="1">
      <c r="A59" s="31"/>
      <c r="B59" s="32"/>
      <c r="C59" s="36"/>
      <c r="D59" s="33">
        <f t="shared" si="1"/>
        <v>0</v>
      </c>
      <c r="E59" s="48"/>
      <c r="F59" s="48"/>
      <c r="G59" s="48"/>
      <c r="H59" s="48"/>
      <c r="I59" s="48"/>
      <c r="J59" s="49"/>
      <c r="K59" s="49"/>
      <c r="L59" s="49"/>
      <c r="M59" s="48"/>
      <c r="N59" s="48"/>
      <c r="O59" s="48"/>
      <c r="P59" s="48"/>
    </row>
    <row r="60" spans="1:16" ht="21" customHeight="1" hidden="1">
      <c r="A60" s="31"/>
      <c r="B60" s="32"/>
      <c r="C60" s="30"/>
      <c r="D60" s="33">
        <f t="shared" si="1"/>
        <v>0</v>
      </c>
      <c r="E60" s="33"/>
      <c r="F60" s="33"/>
      <c r="G60" s="33"/>
      <c r="H60" s="33"/>
      <c r="I60" s="33"/>
      <c r="J60" s="34"/>
      <c r="K60" s="34"/>
      <c r="L60" s="34"/>
      <c r="M60" s="34"/>
      <c r="N60" s="34"/>
      <c r="O60" s="34"/>
      <c r="P60" s="34"/>
    </row>
    <row r="61" spans="1:16" ht="20.25" customHeight="1" hidden="1">
      <c r="A61" s="35"/>
      <c r="B61" s="32"/>
      <c r="C61" s="36"/>
      <c r="D61" s="33">
        <f t="shared" si="1"/>
        <v>0</v>
      </c>
      <c r="E61" s="48"/>
      <c r="F61" s="48"/>
      <c r="G61" s="48"/>
      <c r="H61" s="48"/>
      <c r="I61" s="48"/>
      <c r="J61" s="49"/>
      <c r="K61" s="49"/>
      <c r="L61" s="49"/>
      <c r="M61" s="48"/>
      <c r="N61" s="48"/>
      <c r="O61" s="48"/>
      <c r="P61" s="48"/>
    </row>
    <row r="62" spans="1:16" ht="20.25" customHeight="1" hidden="1">
      <c r="A62" s="35"/>
      <c r="B62" s="32"/>
      <c r="C62" s="36"/>
      <c r="D62" s="33">
        <f t="shared" si="1"/>
        <v>0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ht="20.25" customHeight="1" hidden="1">
      <c r="A63" s="31"/>
      <c r="B63" s="32"/>
      <c r="C63" s="36"/>
      <c r="D63" s="33">
        <f t="shared" si="1"/>
        <v>0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20.25" customHeight="1" hidden="1">
      <c r="A64" s="31"/>
      <c r="B64" s="32"/>
      <c r="C64" s="36"/>
      <c r="D64" s="33">
        <f t="shared" si="1"/>
        <v>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ht="33" customHeight="1" hidden="1">
      <c r="A65" s="31"/>
      <c r="B65" s="32"/>
      <c r="C65" s="41"/>
      <c r="D65" s="33">
        <f t="shared" si="1"/>
        <v>0</v>
      </c>
      <c r="E65" s="48"/>
      <c r="F65" s="48"/>
      <c r="G65" s="48"/>
      <c r="H65" s="48"/>
      <c r="I65" s="48"/>
      <c r="J65" s="48"/>
      <c r="K65" s="50"/>
      <c r="L65" s="50"/>
      <c r="M65" s="50"/>
      <c r="N65" s="50"/>
      <c r="O65" s="50"/>
      <c r="P65" s="50"/>
    </row>
    <row r="66" spans="1:16" ht="20.25" customHeight="1" hidden="1">
      <c r="A66" s="31"/>
      <c r="B66" s="32"/>
      <c r="C66" s="36"/>
      <c r="D66" s="33">
        <f t="shared" si="1"/>
        <v>0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20.25" customHeight="1" hidden="1">
      <c r="A67" s="31"/>
      <c r="B67" s="32"/>
      <c r="C67" s="36"/>
      <c r="D67" s="33">
        <f t="shared" si="1"/>
        <v>0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 ht="20.25" customHeight="1" hidden="1">
      <c r="A68" s="31"/>
      <c r="B68" s="32"/>
      <c r="C68" s="36"/>
      <c r="D68" s="33">
        <f t="shared" si="1"/>
        <v>0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6" ht="20.25" customHeight="1" hidden="1">
      <c r="A69" s="31"/>
      <c r="B69" s="32"/>
      <c r="C69" s="36"/>
      <c r="D69" s="33">
        <f t="shared" si="1"/>
        <v>0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1:16" ht="20.25" customHeight="1" hidden="1">
      <c r="A70" s="31"/>
      <c r="B70" s="32"/>
      <c r="C70" s="36"/>
      <c r="D70" s="33">
        <f t="shared" si="1"/>
        <v>0</v>
      </c>
      <c r="E70" s="50"/>
      <c r="F70" s="50"/>
      <c r="G70" s="50"/>
      <c r="H70" s="50"/>
      <c r="I70" s="50"/>
      <c r="J70" s="48"/>
      <c r="K70" s="48"/>
      <c r="L70" s="48"/>
      <c r="M70" s="48"/>
      <c r="N70" s="48"/>
      <c r="O70" s="48"/>
      <c r="P70" s="48"/>
    </row>
    <row r="71" spans="1:17" ht="27.75" customHeight="1" hidden="1">
      <c r="A71" s="31"/>
      <c r="B71" s="32"/>
      <c r="C71" s="36"/>
      <c r="D71" s="33">
        <f t="shared" si="1"/>
        <v>0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10"/>
    </row>
    <row r="72" spans="1:17" ht="33" customHeight="1">
      <c r="A72" s="31">
        <v>5062</v>
      </c>
      <c r="B72" s="32"/>
      <c r="C72" s="41" t="s">
        <v>34</v>
      </c>
      <c r="D72" s="33">
        <f>D73+D74+D75+D76</f>
        <v>3217</v>
      </c>
      <c r="E72" s="45">
        <f>E73+E74+E75</f>
        <v>-8483</v>
      </c>
      <c r="F72" s="45">
        <f aca="true" t="shared" si="3" ref="F72:P72">F73+F74+F75</f>
        <v>-7984</v>
      </c>
      <c r="G72" s="45">
        <f t="shared" si="3"/>
        <v>-7984</v>
      </c>
      <c r="H72" s="45">
        <f t="shared" si="3"/>
        <v>-6140</v>
      </c>
      <c r="I72" s="45">
        <f t="shared" si="3"/>
        <v>-3140</v>
      </c>
      <c r="J72" s="45">
        <f t="shared" si="3"/>
        <v>-3140</v>
      </c>
      <c r="K72" s="45">
        <f t="shared" si="3"/>
        <v>-3140</v>
      </c>
      <c r="L72" s="45">
        <f t="shared" si="3"/>
        <v>-3140</v>
      </c>
      <c r="M72" s="45">
        <f t="shared" si="3"/>
        <v>-3140</v>
      </c>
      <c r="N72" s="45">
        <f t="shared" si="3"/>
        <v>-3140</v>
      </c>
      <c r="O72" s="45">
        <f t="shared" si="3"/>
        <v>-3140</v>
      </c>
      <c r="P72" s="45">
        <f t="shared" si="3"/>
        <v>-3180</v>
      </c>
      <c r="Q72" s="7"/>
    </row>
    <row r="73" spans="1:17" ht="24.75" customHeight="1">
      <c r="A73" s="31"/>
      <c r="B73" s="32">
        <v>2111</v>
      </c>
      <c r="C73" s="36" t="s">
        <v>21</v>
      </c>
      <c r="D73" s="33">
        <f t="shared" si="1"/>
        <v>-14221</v>
      </c>
      <c r="E73" s="48">
        <v>-4013</v>
      </c>
      <c r="F73" s="48">
        <v>-3604</v>
      </c>
      <c r="G73" s="48">
        <v>-3604</v>
      </c>
      <c r="H73" s="48">
        <v>-3000</v>
      </c>
      <c r="I73" s="48"/>
      <c r="J73" s="48"/>
      <c r="K73" s="48"/>
      <c r="L73" s="48"/>
      <c r="M73" s="48"/>
      <c r="N73" s="48"/>
      <c r="O73" s="48"/>
      <c r="P73" s="48"/>
      <c r="Q73" s="7"/>
    </row>
    <row r="74" spans="1:17" ht="24.75" customHeight="1">
      <c r="A74" s="31"/>
      <c r="B74" s="32">
        <v>2120</v>
      </c>
      <c r="C74" s="36" t="s">
        <v>22</v>
      </c>
      <c r="D74" s="33">
        <f t="shared" si="1"/>
        <v>-3810</v>
      </c>
      <c r="E74" s="48">
        <v>-1330</v>
      </c>
      <c r="F74" s="48">
        <v>-1240</v>
      </c>
      <c r="G74" s="48">
        <v>-1240</v>
      </c>
      <c r="H74" s="48"/>
      <c r="I74" s="48"/>
      <c r="J74" s="48"/>
      <c r="K74" s="48"/>
      <c r="L74" s="48"/>
      <c r="M74" s="48"/>
      <c r="N74" s="48"/>
      <c r="O74" s="48"/>
      <c r="P74" s="48"/>
      <c r="Q74" s="7"/>
    </row>
    <row r="75" spans="1:17" ht="24.75" customHeight="1">
      <c r="A75" s="31"/>
      <c r="B75" s="32">
        <v>2273</v>
      </c>
      <c r="C75" s="36" t="s">
        <v>39</v>
      </c>
      <c r="D75" s="33">
        <f t="shared" si="1"/>
        <v>-37720</v>
      </c>
      <c r="E75" s="48">
        <v>-3140</v>
      </c>
      <c r="F75" s="48">
        <v>-3140</v>
      </c>
      <c r="G75" s="48">
        <v>-3140</v>
      </c>
      <c r="H75" s="48">
        <v>-3140</v>
      </c>
      <c r="I75" s="48">
        <v>-3140</v>
      </c>
      <c r="J75" s="48">
        <v>-3140</v>
      </c>
      <c r="K75" s="48">
        <v>-3140</v>
      </c>
      <c r="L75" s="48">
        <v>-3140</v>
      </c>
      <c r="M75" s="48">
        <v>-3140</v>
      </c>
      <c r="N75" s="48">
        <v>-3140</v>
      </c>
      <c r="O75" s="48">
        <v>-3140</v>
      </c>
      <c r="P75" s="48">
        <v>-3180</v>
      </c>
      <c r="Q75" s="7"/>
    </row>
    <row r="76" spans="1:17" ht="24.75" customHeight="1">
      <c r="A76" s="31"/>
      <c r="B76" s="32">
        <v>2800</v>
      </c>
      <c r="C76" s="36" t="s">
        <v>36</v>
      </c>
      <c r="D76" s="33">
        <f t="shared" si="1"/>
        <v>58968</v>
      </c>
      <c r="E76" s="48"/>
      <c r="F76" s="48"/>
      <c r="G76" s="48"/>
      <c r="H76" s="48">
        <v>58968</v>
      </c>
      <c r="I76" s="48"/>
      <c r="J76" s="48"/>
      <c r="K76" s="48"/>
      <c r="L76" s="48"/>
      <c r="M76" s="48"/>
      <c r="N76" s="48"/>
      <c r="O76" s="48"/>
      <c r="P76" s="48"/>
      <c r="Q76" s="7"/>
    </row>
    <row r="77" spans="1:16" s="7" customFormat="1" ht="33.75" customHeight="1">
      <c r="A77" s="61"/>
      <c r="B77" s="32"/>
      <c r="C77" s="62" t="s">
        <v>26</v>
      </c>
      <c r="D77" s="33">
        <f t="shared" si="1"/>
        <v>45043</v>
      </c>
      <c r="E77" s="34">
        <f>E23+E25+E29+E31+E33+E72</f>
        <v>-8483</v>
      </c>
      <c r="F77" s="34">
        <f aca="true" t="shared" si="4" ref="F77:P77">F23+F25+F29+F31+F33+F72</f>
        <v>-207984</v>
      </c>
      <c r="G77" s="34">
        <f t="shared" si="4"/>
        <v>-7984</v>
      </c>
      <c r="H77" s="34">
        <f t="shared" si="4"/>
        <v>295371</v>
      </c>
      <c r="I77" s="34">
        <f t="shared" si="4"/>
        <v>-3140</v>
      </c>
      <c r="J77" s="34">
        <f t="shared" si="4"/>
        <v>-3140</v>
      </c>
      <c r="K77" s="34">
        <f t="shared" si="4"/>
        <v>-3857</v>
      </c>
      <c r="L77" s="34">
        <f t="shared" si="4"/>
        <v>-3140</v>
      </c>
      <c r="M77" s="34">
        <f t="shared" si="4"/>
        <v>-3140</v>
      </c>
      <c r="N77" s="34">
        <f t="shared" si="4"/>
        <v>-3140</v>
      </c>
      <c r="O77" s="34">
        <f t="shared" si="4"/>
        <v>-3140</v>
      </c>
      <c r="P77" s="34">
        <f t="shared" si="4"/>
        <v>-3180</v>
      </c>
    </row>
    <row r="78" spans="1:16" s="7" customFormat="1" ht="15">
      <c r="A78" s="3"/>
      <c r="B78" s="3"/>
      <c r="I78" s="8"/>
      <c r="J78" s="8"/>
      <c r="K78" s="8"/>
      <c r="L78" s="8"/>
      <c r="M78" s="8"/>
      <c r="N78" s="8"/>
      <c r="O78" s="8"/>
      <c r="P78" s="8"/>
    </row>
    <row r="79" spans="1:16" s="7" customFormat="1" ht="15">
      <c r="A79" s="3"/>
      <c r="B79" s="3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s="7" customFormat="1" ht="15">
      <c r="A80" s="3"/>
      <c r="B80" s="3"/>
      <c r="C80" s="24" t="s">
        <v>19</v>
      </c>
      <c r="D80" s="8"/>
      <c r="E80" s="8"/>
      <c r="F80" s="8"/>
      <c r="G80" s="8" t="s">
        <v>20</v>
      </c>
      <c r="H80" s="8"/>
      <c r="I80" s="8"/>
      <c r="J80" s="8"/>
      <c r="K80" s="8"/>
      <c r="L80" s="8"/>
      <c r="M80" s="8"/>
      <c r="N80" s="8"/>
      <c r="O80" s="8"/>
      <c r="P80" s="8"/>
    </row>
    <row r="81" spans="1:16" s="7" customFormat="1" ht="15">
      <c r="A81" s="3"/>
      <c r="B81" s="3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s="7" customFormat="1" ht="15">
      <c r="A82" s="3"/>
      <c r="B82" s="3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s="7" customFormat="1" ht="15">
      <c r="A83" s="3"/>
      <c r="B83" s="3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s="7" customFormat="1" ht="15" customHeight="1">
      <c r="A84" s="3"/>
      <c r="B84" s="3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s="7" customFormat="1" ht="15" customHeight="1">
      <c r="A85" s="3"/>
      <c r="B85" s="3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s="7" customFormat="1" ht="15" customHeight="1">
      <c r="A86" s="3"/>
      <c r="B86" s="3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s="7" customFormat="1" ht="15" customHeight="1">
      <c r="A87" s="4"/>
      <c r="B87" s="3"/>
      <c r="C87" s="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7" customFormat="1" ht="15" customHeight="1">
      <c r="A88" s="4"/>
      <c r="B88" s="3"/>
      <c r="C88" s="3"/>
      <c r="D88" s="8"/>
      <c r="E88" s="6"/>
      <c r="F88" s="6"/>
      <c r="G88" s="6"/>
      <c r="H88" s="6"/>
      <c r="I88" s="6"/>
      <c r="J88" s="9"/>
      <c r="K88" s="6"/>
      <c r="L88" s="6"/>
      <c r="M88" s="6"/>
      <c r="N88" s="6"/>
      <c r="O88" s="6"/>
      <c r="P88" s="6"/>
    </row>
    <row r="89" spans="1:16" s="7" customFormat="1" ht="15" customHeight="1">
      <c r="A89" s="3"/>
      <c r="B89" s="3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s="7" customFormat="1" ht="15" customHeight="1">
      <c r="A90" s="3"/>
      <c r="B90" s="3"/>
      <c r="C90" s="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s="7" customFormat="1" ht="15" customHeight="1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s="7" customFormat="1" ht="15" customHeight="1">
      <c r="A92" s="3"/>
      <c r="B92" s="3"/>
      <c r="C92" s="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s="7" customFormat="1" ht="15">
      <c r="A93" s="3"/>
      <c r="B93" s="3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">
      <c r="A94" s="3"/>
      <c r="B94" s="3"/>
      <c r="C94" s="4"/>
      <c r="D94" s="7"/>
      <c r="E94" s="7"/>
      <c r="F94" s="7"/>
      <c r="G94" s="7"/>
      <c r="H94" s="5"/>
      <c r="I94" s="5"/>
      <c r="J94" s="5"/>
      <c r="K94" s="5"/>
      <c r="L94" s="5"/>
      <c r="M94" s="5"/>
      <c r="N94" s="5"/>
      <c r="O94" s="5"/>
      <c r="P94" s="5"/>
    </row>
    <row r="95" ht="15">
      <c r="C95" s="4"/>
    </row>
    <row r="96" ht="12.75">
      <c r="C96" s="7"/>
    </row>
  </sheetData>
  <sheetProtection/>
  <mergeCells count="9">
    <mergeCell ref="A19:P19"/>
    <mergeCell ref="D22:P22"/>
    <mergeCell ref="A22:B22"/>
    <mergeCell ref="A11:B11"/>
    <mergeCell ref="E5:P5"/>
    <mergeCell ref="D5:D6"/>
    <mergeCell ref="A5:A6"/>
    <mergeCell ref="B5:B6"/>
    <mergeCell ref="C5:C6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2017-04-21T08:25:20Z</cp:lastPrinted>
  <dcterms:created xsi:type="dcterms:W3CDTF">2004-08-05T10:09:02Z</dcterms:created>
  <dcterms:modified xsi:type="dcterms:W3CDTF">2017-04-24T07:50:55Z</dcterms:modified>
  <cp:category/>
  <cp:version/>
  <cp:contentType/>
  <cp:contentStatus/>
</cp:coreProperties>
</file>