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<sst xmlns="http://schemas.openxmlformats.org/spreadsheetml/2006/main" count="54" uniqueCount="49">
  <si>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</si>
  <si>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</si>
  <si>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</si>
  <si>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</si>
  <si>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</si>
  <si>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</si>
  <si>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</si>
  <si>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</si>
  <si>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</si>
  <si>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</si>
  <si>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</si>
  <si>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</si>
  <si>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</si>
  <si>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</si>
  <si>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</si>
  <si>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</si>
  <si>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</si>
  <si>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</si>
  <si>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Секретар ради</t>
  </si>
  <si>
    <t>Інші видатки</t>
  </si>
  <si>
    <t>Видатки -загальний фонд</t>
  </si>
  <si>
    <t>грн</t>
  </si>
  <si>
    <t xml:space="preserve">  </t>
  </si>
  <si>
    <t>Всього загальний фонд</t>
  </si>
  <si>
    <t>Органи місцевого самоврядування</t>
  </si>
  <si>
    <t>Капітальний ремонт інших об*єктів</t>
  </si>
  <si>
    <t>Додаток 1</t>
  </si>
  <si>
    <t>Доходи-загальний фонд</t>
  </si>
  <si>
    <t>Благоустрій міст</t>
  </si>
  <si>
    <t>Інша субвенція</t>
  </si>
  <si>
    <t>Оплата послуг(крім комунальних)</t>
  </si>
  <si>
    <t>Окремі заходи по реалізації державних(регіональних) програм, не віднесені до заходів розвитку</t>
  </si>
  <si>
    <t>Капітальний ремонт  житлового фонду</t>
  </si>
  <si>
    <t>Предмети,матеріали,обладнання та інвентар, у т.ч. м*який інвентар та обмундирування</t>
  </si>
  <si>
    <t>Утримання, ремонт автодоріг</t>
  </si>
  <si>
    <t>Спеціальний фонд</t>
  </si>
  <si>
    <t>Капітальні вкладення</t>
  </si>
  <si>
    <t>Інше будівництво</t>
  </si>
  <si>
    <t xml:space="preserve">                                  Зміни, внесені до розпису видатків міського бюджету на 2011 рік</t>
  </si>
  <si>
    <t>Житлово-експлуатаційне господарство</t>
  </si>
  <si>
    <t>Інші видатки (МСЗ "Відродження")</t>
  </si>
  <si>
    <t>Оплата водопостачання і водовідведення</t>
  </si>
  <si>
    <t>Оплата електроенергії</t>
  </si>
  <si>
    <t>Оплата інших комунальних послуг</t>
  </si>
  <si>
    <t>Поточні трансферти підприємствам(КП "Місто")</t>
  </si>
  <si>
    <t>Т.Є.Лисиченко</t>
  </si>
  <si>
    <t>Всього спеціальний фонд</t>
  </si>
  <si>
    <t>Культмасові заходи</t>
  </si>
  <si>
    <t>"21 " лютого  2011 р. № 7/2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</si>
</sst>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8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0" xfId="0" applyFont="1" applyBorder="1" applyAlignment="1">
      <alignment vertical="justify"/>
    </xf>
    <xf numFmtId="0" fontId="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5" xfId="0" applyFont="1" applyBorder="1" applyAlignment="1">
      <alignment vertical="justify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 vertical="justify"/>
    </xf>
    <xf numFmtId="0" fontId="6" fillId="0" borderId="15" xfId="0" applyFont="1" applyBorder="1" applyAlignment="1">
      <alignment vertical="justify"/>
    </xf>
    <xf numFmtId="0" fontId="10" fillId="0" borderId="0" xfId="0" applyFont="1" applyAlignment="1">
      <alignment vertical="justify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6" fillId="0" borderId="15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5" xfId="0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15" xfId="0" applyFont="1" applyBorder="1" applyAlignment="1">
      <alignment vertical="justify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view="pageBreakPreview" zoomScale="75" zoomScaleSheetLayoutView="75" zoomScalePageLayoutView="0" workbookViewId="0" topLeftCell="A1">
      <pane xSplit="4" ySplit="6" topLeftCell="E2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5" sqref="E5:P5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48.375" style="0" customWidth="1"/>
    <col min="4" max="4" width="10.75390625" style="0" customWidth="1"/>
    <col min="5" max="5" width="7.125" style="0" customWidth="1"/>
    <col min="6" max="7" width="9.25390625" style="0" customWidth="1"/>
    <col min="8" max="8" width="9.00390625" style="0" customWidth="1"/>
    <col min="9" max="9" width="10.625" style="0" customWidth="1"/>
    <col min="10" max="10" width="8.875" style="0" customWidth="1"/>
    <col min="12" max="12" width="8.875" style="0" customWidth="1"/>
    <col min="13" max="13" width="9.25390625" style="0" bestFit="1" customWidth="1"/>
    <col min="14" max="14" width="9.00390625" style="0" customWidth="1"/>
    <col min="15" max="15" width="9.75390625" style="0" customWidth="1"/>
    <col min="16" max="16" width="9.25390625" style="0" customWidth="1"/>
  </cols>
  <sheetData>
    <row r="1" spans="8:14" ht="21" customHeight="1">
      <c r="H1" t="s">
        <v>22</v>
      </c>
      <c r="N1" t="s">
        <v>26</v>
      </c>
    </row>
    <row r="2" ht="12.75">
      <c r="N2" t="s">
        <v>0</v>
      </c>
    </row>
    <row r="3" ht="12.75">
      <c r="N3" t="s">
        <v>48</v>
      </c>
    </row>
    <row r="4" spans="3:16" ht="15.75">
      <c r="C4" s="1" t="s">
        <v>38</v>
      </c>
      <c r="D4" s="1"/>
      <c r="E4" s="1"/>
      <c r="F4" s="1"/>
      <c r="G4" s="1"/>
      <c r="H4" s="1"/>
      <c r="P4" t="s">
        <v>21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46" t="s">
        <v>3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7"/>
    </row>
    <row r="6" spans="1:16" ht="15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18" customHeight="1">
      <c r="A7" s="4"/>
      <c r="B7" s="4"/>
      <c r="C7" s="24" t="s">
        <v>27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7.25" customHeight="1">
      <c r="A8" s="4">
        <v>41035000</v>
      </c>
      <c r="B8" s="4"/>
      <c r="C8" s="34" t="s">
        <v>29</v>
      </c>
      <c r="D8" s="40">
        <f>SUM(E8:P8)</f>
        <v>70234</v>
      </c>
      <c r="E8" s="3"/>
      <c r="F8" s="2">
        <v>70234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27.75" customHeight="1">
      <c r="A9" s="4"/>
      <c r="B9" s="4"/>
      <c r="C9" s="26" t="s">
        <v>20</v>
      </c>
      <c r="D9" s="23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7.75" customHeight="1">
      <c r="A10" s="4">
        <v>10116</v>
      </c>
      <c r="B10" s="4"/>
      <c r="C10" s="26" t="s">
        <v>24</v>
      </c>
      <c r="D10" s="39">
        <f>D11+D12+D13+D14+D15</f>
        <v>5500</v>
      </c>
      <c r="E10" s="39">
        <f aca="true" t="shared" si="0" ref="E10:P10">E11+E12+E13+E14+E15</f>
        <v>0</v>
      </c>
      <c r="F10" s="39">
        <f t="shared" si="0"/>
        <v>0</v>
      </c>
      <c r="G10" s="39">
        <f t="shared" si="0"/>
        <v>5500</v>
      </c>
      <c r="H10" s="39">
        <f t="shared" si="0"/>
        <v>0</v>
      </c>
      <c r="I10" s="39">
        <f t="shared" si="0"/>
        <v>0</v>
      </c>
      <c r="J10" s="39">
        <f t="shared" si="0"/>
        <v>0</v>
      </c>
      <c r="K10" s="39">
        <f t="shared" si="0"/>
        <v>0</v>
      </c>
      <c r="L10" s="39">
        <f t="shared" si="0"/>
        <v>0</v>
      </c>
      <c r="M10" s="39">
        <f t="shared" si="0"/>
        <v>0</v>
      </c>
      <c r="N10" s="39">
        <f t="shared" si="0"/>
        <v>0</v>
      </c>
      <c r="O10" s="39">
        <f t="shared" si="0"/>
        <v>0</v>
      </c>
      <c r="P10" s="39">
        <f t="shared" si="0"/>
        <v>0</v>
      </c>
    </row>
    <row r="11" spans="1:16" ht="21" customHeight="1" hidden="1">
      <c r="A11" s="4"/>
      <c r="B11" s="4"/>
      <c r="C11" s="38"/>
      <c r="D11" s="40">
        <f>SUM(E11:P11)</f>
        <v>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24.75" customHeight="1">
      <c r="A12" s="4"/>
      <c r="B12" s="4">
        <v>1131</v>
      </c>
      <c r="C12" s="32" t="s">
        <v>33</v>
      </c>
      <c r="D12" s="40">
        <f>SUM(E12:P12)</f>
        <v>0</v>
      </c>
      <c r="E12" s="31">
        <v>2000</v>
      </c>
      <c r="F12" s="31">
        <v>500</v>
      </c>
      <c r="G12" s="31"/>
      <c r="H12" s="31">
        <v>-1500</v>
      </c>
      <c r="I12" s="31">
        <v>-1000</v>
      </c>
      <c r="J12" s="31"/>
      <c r="K12" s="31"/>
      <c r="L12" s="31"/>
      <c r="M12" s="31"/>
      <c r="N12" s="31"/>
      <c r="O12" s="31"/>
      <c r="P12" s="31"/>
    </row>
    <row r="13" spans="1:16" ht="21" customHeight="1">
      <c r="A13" s="4"/>
      <c r="B13" s="4">
        <v>1134</v>
      </c>
      <c r="C13" s="27" t="s">
        <v>30</v>
      </c>
      <c r="D13" s="40">
        <f>SUM(E13:P13)</f>
        <v>-100</v>
      </c>
      <c r="E13" s="31">
        <v>-2000</v>
      </c>
      <c r="F13" s="31">
        <v>-600</v>
      </c>
      <c r="G13" s="31"/>
      <c r="H13" s="31">
        <v>1500</v>
      </c>
      <c r="I13" s="31">
        <v>1000</v>
      </c>
      <c r="J13" s="31"/>
      <c r="K13" s="31"/>
      <c r="L13" s="31"/>
      <c r="M13" s="31"/>
      <c r="N13" s="31"/>
      <c r="O13" s="31"/>
      <c r="P13" s="31"/>
    </row>
    <row r="14" spans="1:16" s="36" customFormat="1" ht="16.5" customHeight="1">
      <c r="A14" s="35"/>
      <c r="B14" s="35">
        <v>1135</v>
      </c>
      <c r="C14" s="38" t="s">
        <v>19</v>
      </c>
      <c r="D14" s="40">
        <f>SUM(E14:P14)</f>
        <v>100</v>
      </c>
      <c r="E14" s="31"/>
      <c r="F14" s="31">
        <v>100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s="36" customFormat="1" ht="39.75" customHeight="1">
      <c r="A15" s="37"/>
      <c r="B15" s="37">
        <v>1172</v>
      </c>
      <c r="C15" s="32" t="s">
        <v>31</v>
      </c>
      <c r="D15" s="40">
        <f>SUM(E15:P15)</f>
        <v>5500</v>
      </c>
      <c r="E15" s="31"/>
      <c r="F15" s="31"/>
      <c r="G15" s="31">
        <v>5500</v>
      </c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8" customHeight="1">
      <c r="A16" s="10">
        <v>100101</v>
      </c>
      <c r="B16" s="11"/>
      <c r="C16" s="33" t="s">
        <v>39</v>
      </c>
      <c r="D16" s="16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8" customHeight="1">
      <c r="A17" s="10"/>
      <c r="B17" s="11">
        <v>1134</v>
      </c>
      <c r="C17" s="27" t="s">
        <v>30</v>
      </c>
      <c r="D17" s="16">
        <f aca="true" t="shared" si="1" ref="D17:D28">SUM(E17:P17)</f>
        <v>49887</v>
      </c>
      <c r="E17" s="31"/>
      <c r="F17" s="31">
        <v>49887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30" customHeight="1">
      <c r="A18" s="10">
        <v>100203</v>
      </c>
      <c r="B18" s="11"/>
      <c r="C18" s="30" t="s">
        <v>28</v>
      </c>
      <c r="D18" s="16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18" customHeight="1">
      <c r="A19" s="10"/>
      <c r="B19" s="11">
        <v>1134</v>
      </c>
      <c r="C19" s="27" t="s">
        <v>30</v>
      </c>
      <c r="D19" s="16">
        <f t="shared" si="1"/>
        <v>20347</v>
      </c>
      <c r="E19" s="31"/>
      <c r="F19" s="31">
        <v>20347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18" customHeight="1">
      <c r="A20" s="10">
        <v>110103</v>
      </c>
      <c r="B20" s="11"/>
      <c r="C20" s="30" t="s">
        <v>47</v>
      </c>
      <c r="D20" s="16">
        <f>D21</f>
        <v>1500</v>
      </c>
      <c r="E20" s="16">
        <f aca="true" t="shared" si="2" ref="E20:P20">E21</f>
        <v>0</v>
      </c>
      <c r="F20" s="16">
        <f t="shared" si="2"/>
        <v>1500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  <c r="O20" s="16">
        <f t="shared" si="2"/>
        <v>0</v>
      </c>
      <c r="P20" s="16">
        <f t="shared" si="2"/>
        <v>0</v>
      </c>
    </row>
    <row r="21" spans="1:16" ht="39.75" customHeight="1">
      <c r="A21" s="10"/>
      <c r="B21" s="4">
        <v>1131</v>
      </c>
      <c r="C21" s="32" t="s">
        <v>33</v>
      </c>
      <c r="D21" s="16">
        <f t="shared" si="1"/>
        <v>1500</v>
      </c>
      <c r="E21" s="31"/>
      <c r="F21" s="31">
        <v>1500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18" customHeight="1">
      <c r="A22" s="10"/>
      <c r="B22" s="11"/>
      <c r="C22" s="45"/>
      <c r="D22" s="16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8.75" customHeight="1">
      <c r="A23" s="10">
        <v>130112</v>
      </c>
      <c r="B23" s="11"/>
      <c r="C23" s="30" t="s">
        <v>40</v>
      </c>
      <c r="D23" s="16">
        <f t="shared" si="1"/>
        <v>0</v>
      </c>
      <c r="E23" s="31">
        <f>E24+E25+E26</f>
        <v>0</v>
      </c>
      <c r="F23" s="31">
        <f aca="true" t="shared" si="3" ref="F23:P23">F24+F25+F26</f>
        <v>0</v>
      </c>
      <c r="G23" s="31">
        <f t="shared" si="3"/>
        <v>0</v>
      </c>
      <c r="H23" s="31">
        <f t="shared" si="3"/>
        <v>0</v>
      </c>
      <c r="I23" s="31">
        <f t="shared" si="3"/>
        <v>0</v>
      </c>
      <c r="J23" s="31">
        <f t="shared" si="3"/>
        <v>0</v>
      </c>
      <c r="K23" s="31">
        <f t="shared" si="3"/>
        <v>0</v>
      </c>
      <c r="L23" s="31">
        <f t="shared" si="3"/>
        <v>0</v>
      </c>
      <c r="M23" s="31">
        <f t="shared" si="3"/>
        <v>0</v>
      </c>
      <c r="N23" s="31">
        <f t="shared" si="3"/>
        <v>0</v>
      </c>
      <c r="O23" s="31">
        <f t="shared" si="3"/>
        <v>0</v>
      </c>
      <c r="P23" s="31">
        <f t="shared" si="3"/>
        <v>0</v>
      </c>
    </row>
    <row r="24" spans="1:16" ht="20.25" customHeight="1">
      <c r="A24" s="10"/>
      <c r="B24" s="11">
        <v>1162</v>
      </c>
      <c r="C24" s="43" t="s">
        <v>41</v>
      </c>
      <c r="D24" s="16">
        <f t="shared" si="1"/>
        <v>-900</v>
      </c>
      <c r="E24" s="31">
        <v>-50</v>
      </c>
      <c r="F24" s="31">
        <v>-50</v>
      </c>
      <c r="G24" s="31">
        <v>-50</v>
      </c>
      <c r="H24" s="31">
        <v>-50</v>
      </c>
      <c r="I24" s="31">
        <v>-50</v>
      </c>
      <c r="J24" s="31">
        <v>-50</v>
      </c>
      <c r="K24" s="31">
        <v>-150</v>
      </c>
      <c r="L24" s="31">
        <v>-150</v>
      </c>
      <c r="M24" s="31">
        <v>-150</v>
      </c>
      <c r="N24" s="31">
        <v>-50</v>
      </c>
      <c r="O24" s="31">
        <v>-50</v>
      </c>
      <c r="P24" s="31">
        <v>-50</v>
      </c>
    </row>
    <row r="25" spans="1:16" ht="18" customHeight="1">
      <c r="A25" s="10"/>
      <c r="B25" s="11">
        <v>1163</v>
      </c>
      <c r="C25" s="27" t="s">
        <v>42</v>
      </c>
      <c r="D25" s="16">
        <f t="shared" si="1"/>
        <v>900</v>
      </c>
      <c r="E25" s="31">
        <v>50</v>
      </c>
      <c r="F25" s="31">
        <v>50</v>
      </c>
      <c r="G25" s="31">
        <v>50</v>
      </c>
      <c r="H25" s="31">
        <v>50</v>
      </c>
      <c r="I25" s="31">
        <v>50</v>
      </c>
      <c r="J25" s="31">
        <v>50</v>
      </c>
      <c r="K25" s="31">
        <v>150</v>
      </c>
      <c r="L25" s="31">
        <v>150</v>
      </c>
      <c r="M25" s="31">
        <v>150</v>
      </c>
      <c r="N25" s="31">
        <v>50</v>
      </c>
      <c r="O25" s="31">
        <v>50</v>
      </c>
      <c r="P25" s="31">
        <v>50</v>
      </c>
    </row>
    <row r="26" spans="1:16" ht="0.75" customHeight="1">
      <c r="A26" s="10"/>
      <c r="B26" s="11">
        <v>1165</v>
      </c>
      <c r="C26" s="43" t="s">
        <v>43</v>
      </c>
      <c r="D26" s="16">
        <f t="shared" si="1"/>
        <v>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8" customHeight="1">
      <c r="A27" s="10">
        <v>170703</v>
      </c>
      <c r="B27" s="11"/>
      <c r="C27" s="30" t="s">
        <v>34</v>
      </c>
      <c r="D27" s="16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18" customHeight="1">
      <c r="A28" s="10"/>
      <c r="B28" s="11">
        <v>1310</v>
      </c>
      <c r="C28" s="43" t="s">
        <v>44</v>
      </c>
      <c r="D28" s="16">
        <f t="shared" si="1"/>
        <v>-7000</v>
      </c>
      <c r="E28" s="31"/>
      <c r="F28" s="31">
        <v>-1500</v>
      </c>
      <c r="G28" s="31">
        <v>-5500</v>
      </c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29.25" customHeight="1">
      <c r="A29" s="10"/>
      <c r="B29" s="11"/>
      <c r="C29" s="25" t="s">
        <v>23</v>
      </c>
      <c r="D29" s="16">
        <f>SUM(E29:P29)</f>
        <v>70234</v>
      </c>
      <c r="E29" s="16">
        <f>E10+E17+E19+E23+E28</f>
        <v>0</v>
      </c>
      <c r="F29" s="16">
        <f>F10+F17+F19+F23+F28+F21</f>
        <v>70234</v>
      </c>
      <c r="G29" s="16">
        <f aca="true" t="shared" si="4" ref="G29:P29">G10+G17+G19+G23+G28</f>
        <v>0</v>
      </c>
      <c r="H29" s="16">
        <f t="shared" si="4"/>
        <v>0</v>
      </c>
      <c r="I29" s="16">
        <f t="shared" si="4"/>
        <v>0</v>
      </c>
      <c r="J29" s="16">
        <f t="shared" si="4"/>
        <v>0</v>
      </c>
      <c r="K29" s="16">
        <f t="shared" si="4"/>
        <v>0</v>
      </c>
      <c r="L29" s="16">
        <f t="shared" si="4"/>
        <v>0</v>
      </c>
      <c r="M29" s="16">
        <f t="shared" si="4"/>
        <v>0</v>
      </c>
      <c r="N29" s="16">
        <f t="shared" si="4"/>
        <v>0</v>
      </c>
      <c r="O29" s="16">
        <f t="shared" si="4"/>
        <v>0</v>
      </c>
      <c r="P29" s="16">
        <f t="shared" si="4"/>
        <v>0</v>
      </c>
    </row>
    <row r="30" spans="1:16" ht="29.25" customHeight="1">
      <c r="A30" s="41"/>
      <c r="B30" s="12"/>
      <c r="C30" s="28" t="s">
        <v>35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23.25" customHeight="1">
      <c r="A31" s="41">
        <v>130112</v>
      </c>
      <c r="B31" s="12"/>
      <c r="C31" s="30" t="s">
        <v>40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7.25" customHeight="1">
      <c r="A32" s="41"/>
      <c r="B32" s="12">
        <v>2133</v>
      </c>
      <c r="C32" s="32" t="s">
        <v>25</v>
      </c>
      <c r="D32" s="16">
        <f>SUM(E32:P32)</f>
        <v>0</v>
      </c>
      <c r="E32" s="16"/>
      <c r="F32" s="16"/>
      <c r="G32" s="16">
        <v>39471</v>
      </c>
      <c r="H32" s="16"/>
      <c r="I32" s="16"/>
      <c r="J32" s="16"/>
      <c r="K32" s="16">
        <v>-39471</v>
      </c>
      <c r="L32" s="16"/>
      <c r="M32" s="16"/>
      <c r="N32" s="16"/>
      <c r="O32" s="16"/>
      <c r="P32" s="16"/>
    </row>
    <row r="33" spans="1:16" ht="29.25" customHeight="1">
      <c r="A33" s="41">
        <v>150101</v>
      </c>
      <c r="B33" s="12"/>
      <c r="C33" s="28" t="s">
        <v>36</v>
      </c>
      <c r="D33" s="16">
        <f>D34+D35+D36</f>
        <v>0</v>
      </c>
      <c r="E33" s="16">
        <f>E34+E35+E36</f>
        <v>0</v>
      </c>
      <c r="F33" s="16">
        <f>F34+F35+F36</f>
        <v>0</v>
      </c>
      <c r="G33" s="16">
        <f aca="true" t="shared" si="5" ref="G33:P33">G34+G35+G36</f>
        <v>-39471</v>
      </c>
      <c r="H33" s="16">
        <f t="shared" si="5"/>
        <v>0</v>
      </c>
      <c r="I33" s="16">
        <f t="shared" si="5"/>
        <v>0</v>
      </c>
      <c r="J33" s="16">
        <f t="shared" si="5"/>
        <v>0</v>
      </c>
      <c r="K33" s="16">
        <f t="shared" si="5"/>
        <v>39471</v>
      </c>
      <c r="L33" s="16">
        <f t="shared" si="5"/>
        <v>0</v>
      </c>
      <c r="M33" s="16">
        <f t="shared" si="5"/>
        <v>0</v>
      </c>
      <c r="N33" s="16">
        <f t="shared" si="5"/>
        <v>0</v>
      </c>
      <c r="O33" s="16">
        <f t="shared" si="5"/>
        <v>0</v>
      </c>
      <c r="P33" s="16">
        <f t="shared" si="5"/>
        <v>0</v>
      </c>
    </row>
    <row r="34" spans="1:16" ht="24" customHeight="1">
      <c r="A34" s="41"/>
      <c r="B34" s="12">
        <v>2123</v>
      </c>
      <c r="C34" s="42" t="s">
        <v>37</v>
      </c>
      <c r="D34" s="16">
        <f>SUM(E34:P34)</f>
        <v>0</v>
      </c>
      <c r="E34" s="16"/>
      <c r="F34" s="16"/>
      <c r="G34" s="16">
        <v>-9181</v>
      </c>
      <c r="H34" s="16"/>
      <c r="I34" s="16"/>
      <c r="J34" s="16"/>
      <c r="K34" s="16">
        <v>9181</v>
      </c>
      <c r="L34" s="16"/>
      <c r="M34" s="16"/>
      <c r="N34" s="16"/>
      <c r="O34" s="16"/>
      <c r="P34" s="16"/>
    </row>
    <row r="35" spans="1:16" ht="17.25" customHeight="1">
      <c r="A35" s="41"/>
      <c r="B35" s="12">
        <v>2131</v>
      </c>
      <c r="C35" s="32" t="s">
        <v>32</v>
      </c>
      <c r="D35" s="16">
        <f>SUM(E35:P35)</f>
        <v>0</v>
      </c>
      <c r="E35" s="16"/>
      <c r="F35" s="16"/>
      <c r="G35" s="16">
        <v>-20290</v>
      </c>
      <c r="H35" s="16"/>
      <c r="I35" s="16"/>
      <c r="J35" s="16"/>
      <c r="K35" s="16">
        <v>20290</v>
      </c>
      <c r="L35" s="16"/>
      <c r="M35" s="16"/>
      <c r="N35" s="16"/>
      <c r="O35" s="16"/>
      <c r="P35" s="16"/>
    </row>
    <row r="36" spans="1:16" ht="16.5" customHeight="1">
      <c r="A36" s="41"/>
      <c r="B36" s="12">
        <v>2133</v>
      </c>
      <c r="C36" s="32" t="s">
        <v>25</v>
      </c>
      <c r="D36" s="16">
        <f>SUM(E36:P36)</f>
        <v>0</v>
      </c>
      <c r="E36" s="16"/>
      <c r="F36" s="16"/>
      <c r="G36" s="16">
        <v>-10000</v>
      </c>
      <c r="H36" s="16"/>
      <c r="I36" s="16"/>
      <c r="J36" s="16"/>
      <c r="K36" s="16">
        <v>10000</v>
      </c>
      <c r="L36" s="16"/>
      <c r="M36" s="16"/>
      <c r="N36" s="16"/>
      <c r="O36" s="16"/>
      <c r="P36" s="16"/>
    </row>
    <row r="37" spans="1:16" ht="16.5" customHeight="1">
      <c r="A37" s="41"/>
      <c r="B37" s="12"/>
      <c r="C37" s="44" t="s">
        <v>46</v>
      </c>
      <c r="D37" s="16">
        <f>SUM(E37:P37)</f>
        <v>0</v>
      </c>
      <c r="E37" s="16">
        <f>E32+E33</f>
        <v>0</v>
      </c>
      <c r="F37" s="16">
        <f aca="true" t="shared" si="6" ref="F37:P37">F32+F33</f>
        <v>0</v>
      </c>
      <c r="G37" s="16">
        <f t="shared" si="6"/>
        <v>0</v>
      </c>
      <c r="H37" s="16">
        <f t="shared" si="6"/>
        <v>0</v>
      </c>
      <c r="I37" s="16">
        <f t="shared" si="6"/>
        <v>0</v>
      </c>
      <c r="J37" s="16">
        <f t="shared" si="6"/>
        <v>0</v>
      </c>
      <c r="K37" s="16">
        <f t="shared" si="6"/>
        <v>0</v>
      </c>
      <c r="L37" s="16">
        <f t="shared" si="6"/>
        <v>0</v>
      </c>
      <c r="M37" s="16">
        <f t="shared" si="6"/>
        <v>0</v>
      </c>
      <c r="N37" s="16">
        <f t="shared" si="6"/>
        <v>0</v>
      </c>
      <c r="O37" s="16">
        <f t="shared" si="6"/>
        <v>0</v>
      </c>
      <c r="P37" s="16">
        <f t="shared" si="6"/>
        <v>0</v>
      </c>
    </row>
    <row r="38" spans="1:16" ht="12.75" customHeight="1">
      <c r="A38" s="14"/>
      <c r="B38" s="13"/>
      <c r="C38" s="29"/>
      <c r="D38" s="20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s="18" customFormat="1" ht="15" customHeight="1">
      <c r="A39" s="14"/>
      <c r="B39" s="13"/>
      <c r="C39" s="13" t="s">
        <v>18</v>
      </c>
      <c r="D39" s="20"/>
      <c r="E39" s="20"/>
      <c r="F39" s="20"/>
      <c r="G39" s="20"/>
      <c r="H39" s="20" t="s">
        <v>45</v>
      </c>
      <c r="I39" s="20"/>
      <c r="J39" s="20"/>
      <c r="K39" s="20"/>
      <c r="L39" s="20"/>
      <c r="M39" s="20"/>
      <c r="N39" s="20"/>
      <c r="O39" s="20"/>
      <c r="P39" s="20"/>
    </row>
    <row r="40" spans="1:16" s="18" customFormat="1" ht="15" customHeight="1">
      <c r="A40" s="14"/>
      <c r="B40" s="13"/>
      <c r="C40" s="13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s="18" customFormat="1" ht="15" customHeight="1">
      <c r="A41" s="14"/>
      <c r="B41" s="13"/>
      <c r="C41" s="13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s="18" customFormat="1" ht="15" customHeight="1">
      <c r="A42" s="13"/>
      <c r="B42" s="13"/>
      <c r="C42" s="13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s="18" customFormat="1" ht="15" customHeight="1">
      <c r="A43" s="13"/>
      <c r="B43" s="13"/>
      <c r="C43" s="13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s="18" customFormat="1" ht="15">
      <c r="A44" s="13"/>
      <c r="B44" s="13"/>
      <c r="C44" s="13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s="18" customFormat="1" ht="15">
      <c r="A45" s="13"/>
      <c r="B45" s="13"/>
      <c r="C45" s="13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 s="18" customFormat="1" ht="15.75">
      <c r="A46" s="14"/>
      <c r="B46" s="14"/>
      <c r="C46" s="14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6" s="18" customFormat="1" ht="15">
      <c r="A47" s="13"/>
      <c r="B47" s="13"/>
      <c r="C47" s="13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s="18" customFormat="1" ht="15">
      <c r="A48" s="13"/>
      <c r="B48" s="13"/>
      <c r="C48" s="1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 s="18" customFormat="1" ht="15">
      <c r="A49" s="13"/>
      <c r="B49" s="13"/>
      <c r="C49" s="13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s="18" customFormat="1" ht="15">
      <c r="A50" s="13"/>
      <c r="B50" s="13"/>
      <c r="C50" s="13"/>
      <c r="D50" s="20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s="18" customFormat="1" ht="15">
      <c r="A51" s="13"/>
      <c r="B51" s="13"/>
      <c r="C51" s="13"/>
      <c r="D51" s="20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s="18" customFormat="1" ht="14.25">
      <c r="A52" s="13"/>
      <c r="B52" s="13"/>
      <c r="C52" s="1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s="18" customFormat="1" ht="15.75" hidden="1">
      <c r="A53" s="14"/>
      <c r="B53" s="13"/>
      <c r="C53" s="14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s="18" customFormat="1" ht="15.75" hidden="1">
      <c r="A54" s="14"/>
      <c r="B54" s="13"/>
      <c r="C54" s="13"/>
      <c r="D54" s="20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s="18" customFormat="1" ht="15.75" hidden="1">
      <c r="A55" s="14"/>
      <c r="B55" s="13"/>
      <c r="C55" s="13"/>
      <c r="D55" s="20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s="18" customFormat="1" ht="15.75" hidden="1">
      <c r="A56" s="14"/>
      <c r="B56" s="13"/>
      <c r="C56" s="13"/>
      <c r="D56" s="20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s="18" customFormat="1" ht="15.75" hidden="1">
      <c r="A57" s="14"/>
      <c r="B57" s="13"/>
      <c r="C57" s="14"/>
      <c r="D57" s="17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s="18" customFormat="1" ht="15" hidden="1">
      <c r="A58" s="13"/>
      <c r="B58" s="13"/>
      <c r="C58" s="13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s="18" customFormat="1" ht="15.75">
      <c r="A59" s="14"/>
      <c r="B59" s="14"/>
      <c r="C59" s="14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s="18" customFormat="1" ht="15">
      <c r="A60" s="13"/>
      <c r="B60" s="13"/>
      <c r="C60" s="1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s="18" customFormat="1" ht="15">
      <c r="A61" s="13"/>
      <c r="B61" s="13"/>
      <c r="C61" s="13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s="18" customFormat="1" ht="15">
      <c r="A62" s="13"/>
      <c r="B62" s="13"/>
      <c r="C62" s="13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s="18" customFormat="1" ht="15">
      <c r="A63" s="13"/>
      <c r="B63" s="13"/>
      <c r="C63" s="13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s="18" customFormat="1" ht="15">
      <c r="A64" s="13"/>
      <c r="B64" s="13"/>
      <c r="C64" s="13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s="18" customFormat="1" ht="15">
      <c r="A65" s="13"/>
      <c r="B65" s="13"/>
      <c r="C65" s="13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s="18" customFormat="1" ht="15">
      <c r="A66" s="13"/>
      <c r="B66" s="13"/>
      <c r="C66" s="13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s="18" customFormat="1" ht="14.25" customHeight="1">
      <c r="A67" s="13"/>
      <c r="B67" s="13"/>
      <c r="C67" s="14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s="18" customFormat="1" ht="15">
      <c r="A68" s="13"/>
      <c r="B68" s="13"/>
      <c r="C68" s="13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s="18" customFormat="1" ht="15">
      <c r="A69" s="13"/>
      <c r="B69" s="13"/>
      <c r="C69" s="13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s="18" customFormat="1" ht="15">
      <c r="A70" s="13"/>
      <c r="B70" s="13"/>
      <c r="C70" s="13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s="18" customFormat="1" ht="15">
      <c r="A71" s="13"/>
      <c r="B71" s="13"/>
      <c r="C71" s="13"/>
      <c r="D71" s="20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s="18" customFormat="1" ht="15">
      <c r="A72" s="13"/>
      <c r="B72" s="13"/>
      <c r="C72" s="13"/>
      <c r="D72" s="20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1:16" s="18" customFormat="1" ht="15">
      <c r="A73" s="13"/>
      <c r="B73" s="13"/>
      <c r="C73" s="1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s="18" customFormat="1" ht="15">
      <c r="A74" s="13"/>
      <c r="B74" s="13"/>
      <c r="C74" s="1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s="18" customFormat="1" ht="15">
      <c r="A75" s="13"/>
      <c r="B75" s="13"/>
      <c r="C75" s="13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1:16" s="18" customFormat="1" ht="15">
      <c r="A76" s="13"/>
      <c r="B76" s="13"/>
      <c r="C76" s="13"/>
      <c r="D76" s="20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s="18" customFormat="1" ht="15">
      <c r="A77" s="13"/>
      <c r="B77" s="13"/>
      <c r="C77" s="13"/>
      <c r="D77" s="20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16" s="18" customFormat="1" ht="15">
      <c r="A78" s="13"/>
      <c r="B78" s="13"/>
      <c r="C78" s="13"/>
      <c r="D78" s="20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1:16" s="18" customFormat="1" ht="15">
      <c r="A79" s="13"/>
      <c r="B79" s="13"/>
      <c r="C79" s="1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s="18" customFormat="1" ht="15">
      <c r="A80" s="13"/>
      <c r="B80" s="13"/>
      <c r="C80" s="1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s="18" customFormat="1" ht="15">
      <c r="A81" s="13"/>
      <c r="B81" s="13"/>
      <c r="C81" s="1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s="18" customFormat="1" ht="15">
      <c r="A82" s="13"/>
      <c r="B82" s="13"/>
      <c r="C82" s="1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s="18" customFormat="1" ht="15">
      <c r="A83" s="13"/>
      <c r="B83" s="13"/>
      <c r="C83" s="1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s="18" customFormat="1" ht="15">
      <c r="A84" s="13"/>
      <c r="B84" s="13"/>
      <c r="C84" s="13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16" s="18" customFormat="1" ht="15">
      <c r="A85" s="13"/>
      <c r="B85" s="13"/>
      <c r="C85" s="13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1:16" s="18" customFormat="1" ht="15" customHeight="1">
      <c r="A86" s="13"/>
      <c r="B86" s="13"/>
      <c r="C86" s="13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1:16" s="18" customFormat="1" ht="15" customHeight="1">
      <c r="A87" s="13"/>
      <c r="B87" s="13"/>
      <c r="C87" s="13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1:16" s="18" customFormat="1" ht="15" customHeight="1">
      <c r="A88" s="14"/>
      <c r="B88" s="13"/>
      <c r="C88" s="14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s="18" customFormat="1" ht="15" customHeight="1">
      <c r="A89" s="14"/>
      <c r="B89" s="13"/>
      <c r="C89" s="14"/>
      <c r="D89" s="20"/>
      <c r="E89" s="17"/>
      <c r="F89" s="17"/>
      <c r="G89" s="17"/>
      <c r="H89" s="17"/>
      <c r="I89" s="17"/>
      <c r="J89" s="21"/>
      <c r="K89" s="17"/>
      <c r="L89" s="17"/>
      <c r="M89" s="17"/>
      <c r="N89" s="17"/>
      <c r="O89" s="17"/>
      <c r="P89" s="17"/>
    </row>
    <row r="90" spans="1:16" s="18" customFormat="1" ht="15" customHeight="1">
      <c r="A90" s="13"/>
      <c r="B90" s="13"/>
      <c r="C90" s="13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s="18" customFormat="1" ht="15" customHeight="1">
      <c r="A91" s="13"/>
      <c r="B91" s="13"/>
      <c r="C91" s="14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s="18" customFormat="1" ht="15" customHeight="1">
      <c r="A92" s="13"/>
      <c r="B92" s="13"/>
      <c r="C92" s="14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s="18" customFormat="1" ht="15" customHeight="1">
      <c r="A93" s="13"/>
      <c r="B93" s="13"/>
      <c r="C93" s="14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s="18" customFormat="1" ht="15" customHeight="1">
      <c r="A94" s="13"/>
      <c r="B94" s="13"/>
      <c r="C94" s="14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1:16" s="18" customFormat="1" ht="15">
      <c r="A95" s="13"/>
      <c r="B95" s="13"/>
      <c r="H95" s="15"/>
      <c r="I95" s="15"/>
      <c r="J95" s="15"/>
      <c r="K95" s="15"/>
      <c r="L95" s="15"/>
      <c r="M95" s="15"/>
      <c r="N95" s="15"/>
      <c r="O95" s="15"/>
      <c r="P95" s="15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Customer</cp:lastModifiedBy>
  <cp:lastPrinted>2011-02-24T07:20:34Z</cp:lastPrinted>
  <dcterms:created xsi:type="dcterms:W3CDTF">2004-08-05T10:09:02Z</dcterms:created>
  <dcterms:modified xsi:type="dcterms:W3CDTF">2011-02-24T07:21:15Z</dcterms:modified>
  <cp:category/>
  <cp:version/>
  <cp:contentType/>
  <cp:contentStatus/>
</cp:coreProperties>
</file>