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<sst xmlns="http://schemas.openxmlformats.org/spreadsheetml/2006/main" count="61" uniqueCount="48">
  <si>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</si>
  <si>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</si>
  <si>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</si>
  <si>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</si>
  <si>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</si>
  <si>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</si>
  <si>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</si>
  <si>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</si>
  <si>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</si>
  <si>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</si>
  <si>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</si>
  <si>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</si>
  <si>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</si>
  <si>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</si>
  <si>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</si>
  <si>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</si>
  <si>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</si>
  <si>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</si>
  <si>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</si>
  <si>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</si>
  <si>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</si>
  <si>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</si>
  <si>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>Видатки - загальний фонд</t>
  </si>
  <si>
    <t>Всього загальний фонд</t>
  </si>
  <si>
    <t>Доходи-загальний фонд</t>
  </si>
  <si>
    <t>Інші субвенції</t>
  </si>
  <si>
    <t>Заробітна плата</t>
  </si>
  <si>
    <t>Оплата послуг (крім комунальних)</t>
  </si>
  <si>
    <t xml:space="preserve">                                  Зміни  до розподілу  доходів та видатків міського бюджету на 2013 рік</t>
  </si>
  <si>
    <t>Нарахування на оплату праці</t>
  </si>
  <si>
    <t>Предмети, матеріали, обладнання та інвентар</t>
  </si>
  <si>
    <t>Оплата водопостачання та водовідведення</t>
  </si>
  <si>
    <t>Оплата електроенергії</t>
  </si>
  <si>
    <t>Інші видатки (КУ "Трудовий архів")</t>
  </si>
  <si>
    <t>Додаток 1</t>
  </si>
  <si>
    <t>О70101</t>
  </si>
  <si>
    <t>Дошкільні заклади освіти</t>
  </si>
  <si>
    <t xml:space="preserve">28 березня 2013 р. № </t>
  </si>
  <si>
    <t>Додаткова дотація з державного бюджету на вирівнювання фінансової забезпеченості місцевих бюджетів</t>
  </si>
  <si>
    <t>Ітого доходи:</t>
  </si>
  <si>
    <t>у т.ч</t>
  </si>
  <si>
    <t>ДНЗ (Ясла-садок) № 1</t>
  </si>
  <si>
    <t xml:space="preserve">Продукти харчування </t>
  </si>
  <si>
    <t>Оплата природного газу</t>
  </si>
  <si>
    <t>ДНЗ (Ясла-садок) № 6</t>
  </si>
  <si>
    <t>ДНЗ (Ясла-садок) № 7</t>
  </si>
  <si>
    <t>Інші видатки (МСЗ "Відродження")</t>
  </si>
  <si>
    <t xml:space="preserve"> 39/1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</si>
</sst>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33" borderId="15" xfId="0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view="pageBreakPreview" zoomScale="75" zoomScaleNormal="75" zoomScaleSheetLayoutView="75"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1" sqref="P1"/>
    </sheetView>
  </sheetViews>
  <sheetFormatPr defaultColWidth="9.00390625" defaultRowHeight="12.75"/>
  <cols>
    <col min="1" max="1" width="10.50390625" style="0" customWidth="1"/>
    <col min="2" max="2" width="11.50390625" style="0" customWidth="1"/>
    <col min="3" max="3" width="52.6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9.375" style="0" customWidth="1"/>
    <col min="10" max="10" width="8.875" style="0" customWidth="1"/>
    <col min="12" max="12" width="8.875" style="0" customWidth="1"/>
    <col min="13" max="13" width="9.375" style="0" bestFit="1" customWidth="1"/>
    <col min="14" max="14" width="9.00390625" style="0" customWidth="1"/>
    <col min="15" max="15" width="11.75390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20</v>
      </c>
      <c r="N1" t="s">
        <v>34</v>
      </c>
    </row>
    <row r="2" ht="18" customHeight="1">
      <c r="N2" t="s">
        <v>0</v>
      </c>
    </row>
    <row r="3" spans="14:16" ht="21" customHeight="1">
      <c r="N3" t="s">
        <v>37</v>
      </c>
      <c r="P3" t="s">
        <v>47</v>
      </c>
    </row>
    <row r="4" spans="3:16" ht="33.75" customHeight="1">
      <c r="C4" s="1" t="s">
        <v>28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5" t="s">
        <v>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24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45" customHeight="1">
      <c r="A8" s="33">
        <v>41020600</v>
      </c>
      <c r="B8" s="4"/>
      <c r="C8" s="21" t="s">
        <v>38</v>
      </c>
      <c r="D8" s="12">
        <f>SUM(E8:P8)</f>
        <v>341014</v>
      </c>
      <c r="E8" s="3"/>
      <c r="F8" s="2"/>
      <c r="G8" s="2"/>
      <c r="H8" s="2">
        <v>75678</v>
      </c>
      <c r="I8" s="2">
        <v>75678</v>
      </c>
      <c r="J8" s="2">
        <v>26768</v>
      </c>
      <c r="K8" s="2">
        <v>26769</v>
      </c>
      <c r="L8" s="2">
        <v>26768</v>
      </c>
      <c r="M8" s="2">
        <v>26768</v>
      </c>
      <c r="N8" s="2">
        <v>26768</v>
      </c>
      <c r="O8" s="2">
        <v>29049</v>
      </c>
      <c r="P8" s="2">
        <v>26768</v>
      </c>
    </row>
    <row r="9" spans="1:16" ht="23.25" customHeight="1">
      <c r="A9" s="33">
        <v>41035000</v>
      </c>
      <c r="B9" s="4"/>
      <c r="C9" s="22" t="s">
        <v>25</v>
      </c>
      <c r="D9" s="12">
        <f>SUM(E9:P9)</f>
        <v>4249</v>
      </c>
      <c r="E9" s="3"/>
      <c r="F9" s="2"/>
      <c r="G9" s="2">
        <v>4249</v>
      </c>
      <c r="H9" s="2"/>
      <c r="I9" s="2"/>
      <c r="J9" s="2"/>
      <c r="K9" s="2"/>
      <c r="L9" s="2"/>
      <c r="M9" s="2"/>
      <c r="N9" s="2"/>
      <c r="O9" s="2"/>
      <c r="P9" s="2"/>
    </row>
    <row r="10" spans="1:16" ht="23.25" customHeight="1">
      <c r="A10" s="4"/>
      <c r="B10" s="4"/>
      <c r="C10" s="29" t="s">
        <v>39</v>
      </c>
      <c r="D10" s="30">
        <f>D8+D9</f>
        <v>345263</v>
      </c>
      <c r="E10" s="30">
        <f aca="true" t="shared" si="0" ref="E10:P10">E8+E9</f>
        <v>0</v>
      </c>
      <c r="F10" s="30">
        <f t="shared" si="0"/>
        <v>0</v>
      </c>
      <c r="G10" s="30">
        <f t="shared" si="0"/>
        <v>4249</v>
      </c>
      <c r="H10" s="30">
        <f t="shared" si="0"/>
        <v>75678</v>
      </c>
      <c r="I10" s="30">
        <f t="shared" si="0"/>
        <v>75678</v>
      </c>
      <c r="J10" s="30">
        <f t="shared" si="0"/>
        <v>26768</v>
      </c>
      <c r="K10" s="30">
        <f t="shared" si="0"/>
        <v>26769</v>
      </c>
      <c r="L10" s="30">
        <f t="shared" si="0"/>
        <v>26768</v>
      </c>
      <c r="M10" s="30">
        <f t="shared" si="0"/>
        <v>26768</v>
      </c>
      <c r="N10" s="30">
        <f t="shared" si="0"/>
        <v>26768</v>
      </c>
      <c r="O10" s="30">
        <f t="shared" si="0"/>
        <v>29049</v>
      </c>
      <c r="P10" s="30">
        <f t="shared" si="0"/>
        <v>26768</v>
      </c>
    </row>
    <row r="11" spans="1:16" ht="21" customHeight="1">
      <c r="A11" s="4"/>
      <c r="B11" s="4"/>
      <c r="C11" s="18" t="s">
        <v>22</v>
      </c>
      <c r="D11" s="4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1" customHeight="1">
      <c r="A12" s="34" t="s">
        <v>35</v>
      </c>
      <c r="B12" s="4"/>
      <c r="C12" s="18" t="s">
        <v>36</v>
      </c>
      <c r="D12" s="24">
        <f>SUM(E12:P12)</f>
        <v>337316</v>
      </c>
      <c r="E12" s="31">
        <f>E13+E14+E15+E16</f>
        <v>0</v>
      </c>
      <c r="F12" s="31">
        <f aca="true" t="shared" si="1" ref="F12:P12">F13+F14+F15+F16</f>
        <v>0</v>
      </c>
      <c r="G12" s="31">
        <f t="shared" si="1"/>
        <v>0</v>
      </c>
      <c r="H12" s="31">
        <f t="shared" si="1"/>
        <v>74429</v>
      </c>
      <c r="I12" s="31">
        <f t="shared" si="1"/>
        <v>74429</v>
      </c>
      <c r="J12" s="31">
        <f t="shared" si="1"/>
        <v>26368</v>
      </c>
      <c r="K12" s="31">
        <f t="shared" si="1"/>
        <v>26369</v>
      </c>
      <c r="L12" s="31">
        <f t="shared" si="1"/>
        <v>26368</v>
      </c>
      <c r="M12" s="31">
        <f t="shared" si="1"/>
        <v>26768</v>
      </c>
      <c r="N12" s="31">
        <f t="shared" si="1"/>
        <v>26768</v>
      </c>
      <c r="O12" s="31">
        <f t="shared" si="1"/>
        <v>29049</v>
      </c>
      <c r="P12" s="31">
        <f t="shared" si="1"/>
        <v>26768</v>
      </c>
    </row>
    <row r="13" spans="1:16" ht="21" customHeight="1">
      <c r="A13" s="4"/>
      <c r="B13" s="4">
        <v>2230</v>
      </c>
      <c r="C13" s="20" t="s">
        <v>42</v>
      </c>
      <c r="D13" s="12">
        <f aca="true" t="shared" si="2" ref="D13:D33">SUM(E13:P13)</f>
        <v>35050</v>
      </c>
      <c r="E13" s="3">
        <f>E18+E22+E27</f>
        <v>0</v>
      </c>
      <c r="F13" s="3">
        <f aca="true" t="shared" si="3" ref="F13:P13">F18+F22+F27</f>
        <v>0</v>
      </c>
      <c r="G13" s="3">
        <f t="shared" si="3"/>
        <v>0</v>
      </c>
      <c r="H13" s="3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18282</v>
      </c>
      <c r="P13" s="3">
        <f t="shared" si="3"/>
        <v>16768</v>
      </c>
    </row>
    <row r="14" spans="1:16" ht="21" customHeight="1">
      <c r="A14" s="4"/>
      <c r="B14" s="4">
        <v>2272</v>
      </c>
      <c r="C14" s="20" t="s">
        <v>31</v>
      </c>
      <c r="D14" s="12">
        <f t="shared" si="2"/>
        <v>1359</v>
      </c>
      <c r="E14" s="3">
        <f>E19+E23+E28</f>
        <v>0</v>
      </c>
      <c r="F14" s="3">
        <f aca="true" t="shared" si="4" ref="F14:P14">F19+F23+F28</f>
        <v>0</v>
      </c>
      <c r="G14" s="3">
        <f t="shared" si="4"/>
        <v>0</v>
      </c>
      <c r="H14" s="3">
        <f t="shared" si="4"/>
        <v>1359</v>
      </c>
      <c r="I14" s="3">
        <f t="shared" si="4"/>
        <v>0</v>
      </c>
      <c r="J14" s="3">
        <f t="shared" si="4"/>
        <v>0</v>
      </c>
      <c r="K14" s="3">
        <f t="shared" si="4"/>
        <v>0</v>
      </c>
      <c r="L14" s="3">
        <f t="shared" si="4"/>
        <v>0</v>
      </c>
      <c r="M14" s="3">
        <f t="shared" si="4"/>
        <v>0</v>
      </c>
      <c r="N14" s="3">
        <f t="shared" si="4"/>
        <v>0</v>
      </c>
      <c r="O14" s="3">
        <f t="shared" si="4"/>
        <v>0</v>
      </c>
      <c r="P14" s="3">
        <f t="shared" si="4"/>
        <v>0</v>
      </c>
    </row>
    <row r="15" spans="1:16" ht="21" customHeight="1">
      <c r="A15" s="4"/>
      <c r="B15" s="4">
        <v>2273</v>
      </c>
      <c r="C15" s="20" t="s">
        <v>32</v>
      </c>
      <c r="D15" s="12">
        <f t="shared" si="2"/>
        <v>27618</v>
      </c>
      <c r="E15" s="3">
        <f>E24+E29</f>
        <v>0</v>
      </c>
      <c r="F15" s="3">
        <f aca="true" t="shared" si="5" ref="F15:P15">F24+F29</f>
        <v>0</v>
      </c>
      <c r="G15" s="3">
        <f t="shared" si="5"/>
        <v>0</v>
      </c>
      <c r="H15" s="3">
        <f t="shared" si="5"/>
        <v>27019</v>
      </c>
      <c r="I15" s="3">
        <f t="shared" si="5"/>
        <v>599</v>
      </c>
      <c r="J15" s="3">
        <f t="shared" si="5"/>
        <v>0</v>
      </c>
      <c r="K15" s="3">
        <f t="shared" si="5"/>
        <v>0</v>
      </c>
      <c r="L15" s="3">
        <f t="shared" si="5"/>
        <v>0</v>
      </c>
      <c r="M15" s="3">
        <f t="shared" si="5"/>
        <v>0</v>
      </c>
      <c r="N15" s="3">
        <f t="shared" si="5"/>
        <v>0</v>
      </c>
      <c r="O15" s="3">
        <f t="shared" si="5"/>
        <v>0</v>
      </c>
      <c r="P15" s="3">
        <f t="shared" si="5"/>
        <v>0</v>
      </c>
    </row>
    <row r="16" spans="1:16" ht="21" customHeight="1">
      <c r="A16" s="4"/>
      <c r="B16" s="4">
        <v>2274</v>
      </c>
      <c r="C16" s="20" t="s">
        <v>43</v>
      </c>
      <c r="D16" s="12">
        <f t="shared" si="2"/>
        <v>273289</v>
      </c>
      <c r="E16" s="3">
        <f>E20+E25+E30</f>
        <v>0</v>
      </c>
      <c r="F16" s="3">
        <f aca="true" t="shared" si="6" ref="F16:P16">F20+F25+F30</f>
        <v>0</v>
      </c>
      <c r="G16" s="3">
        <f t="shared" si="6"/>
        <v>0</v>
      </c>
      <c r="H16" s="3">
        <f t="shared" si="6"/>
        <v>46051</v>
      </c>
      <c r="I16" s="3">
        <f t="shared" si="6"/>
        <v>73830</v>
      </c>
      <c r="J16" s="3">
        <f t="shared" si="6"/>
        <v>26368</v>
      </c>
      <c r="K16" s="3">
        <f t="shared" si="6"/>
        <v>26369</v>
      </c>
      <c r="L16" s="3">
        <f t="shared" si="6"/>
        <v>26368</v>
      </c>
      <c r="M16" s="3">
        <f t="shared" si="6"/>
        <v>26768</v>
      </c>
      <c r="N16" s="3">
        <f t="shared" si="6"/>
        <v>26768</v>
      </c>
      <c r="O16" s="3">
        <f t="shared" si="6"/>
        <v>10767</v>
      </c>
      <c r="P16" s="3">
        <f t="shared" si="6"/>
        <v>10000</v>
      </c>
    </row>
    <row r="17" spans="1:16" ht="21" customHeight="1">
      <c r="A17" s="4" t="s">
        <v>40</v>
      </c>
      <c r="B17" s="4"/>
      <c r="C17" s="23" t="s">
        <v>41</v>
      </c>
      <c r="D17" s="12">
        <f t="shared" si="2"/>
        <v>112835</v>
      </c>
      <c r="E17" s="32">
        <f>E18+E19+E20</f>
        <v>0</v>
      </c>
      <c r="F17" s="32">
        <f aca="true" t="shared" si="7" ref="F17:P17">F18+F19+F20</f>
        <v>0</v>
      </c>
      <c r="G17" s="32">
        <f t="shared" si="7"/>
        <v>0</v>
      </c>
      <c r="H17" s="32">
        <f t="shared" si="7"/>
        <v>6476</v>
      </c>
      <c r="I17" s="32">
        <f t="shared" si="7"/>
        <v>25000</v>
      </c>
      <c r="J17" s="32">
        <f t="shared" si="7"/>
        <v>9000</v>
      </c>
      <c r="K17" s="32">
        <f t="shared" si="7"/>
        <v>9000</v>
      </c>
      <c r="L17" s="32">
        <f t="shared" si="7"/>
        <v>9000</v>
      </c>
      <c r="M17" s="32">
        <f t="shared" si="7"/>
        <v>9000</v>
      </c>
      <c r="N17" s="32">
        <f t="shared" si="7"/>
        <v>11792</v>
      </c>
      <c r="O17" s="32">
        <f t="shared" si="7"/>
        <v>17167</v>
      </c>
      <c r="P17" s="32">
        <f t="shared" si="7"/>
        <v>16400</v>
      </c>
    </row>
    <row r="18" spans="1:16" ht="21" customHeight="1">
      <c r="A18" s="4"/>
      <c r="B18" s="4">
        <v>2230</v>
      </c>
      <c r="C18" s="20" t="s">
        <v>42</v>
      </c>
      <c r="D18" s="12">
        <f t="shared" si="2"/>
        <v>12800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6400</v>
      </c>
      <c r="P18" s="3">
        <v>6400</v>
      </c>
    </row>
    <row r="19" spans="1:16" ht="21" customHeight="1">
      <c r="A19" s="4"/>
      <c r="B19" s="4">
        <v>2272</v>
      </c>
      <c r="C19" s="20" t="s">
        <v>31</v>
      </c>
      <c r="D19" s="12">
        <f t="shared" si="2"/>
        <v>425</v>
      </c>
      <c r="E19" s="3"/>
      <c r="F19" s="3"/>
      <c r="G19" s="3"/>
      <c r="H19" s="3">
        <v>425</v>
      </c>
      <c r="I19" s="3"/>
      <c r="J19" s="3"/>
      <c r="K19" s="3"/>
      <c r="L19" s="3"/>
      <c r="M19" s="3"/>
      <c r="N19" s="3"/>
      <c r="O19" s="3"/>
      <c r="P19" s="3"/>
    </row>
    <row r="20" spans="1:16" ht="21" customHeight="1">
      <c r="A20" s="4"/>
      <c r="B20" s="4">
        <v>2274</v>
      </c>
      <c r="C20" s="20" t="s">
        <v>43</v>
      </c>
      <c r="D20" s="12">
        <f t="shared" si="2"/>
        <v>99610</v>
      </c>
      <c r="E20" s="3"/>
      <c r="F20" s="3"/>
      <c r="G20" s="3"/>
      <c r="H20" s="3">
        <v>6051</v>
      </c>
      <c r="I20" s="3">
        <v>25000</v>
      </c>
      <c r="J20" s="3">
        <v>9000</v>
      </c>
      <c r="K20" s="3">
        <v>9000</v>
      </c>
      <c r="L20" s="3">
        <v>9000</v>
      </c>
      <c r="M20" s="3">
        <v>9000</v>
      </c>
      <c r="N20" s="3">
        <v>11792</v>
      </c>
      <c r="O20" s="3">
        <v>10767</v>
      </c>
      <c r="P20" s="3">
        <v>10000</v>
      </c>
    </row>
    <row r="21" spans="1:16" ht="21" customHeight="1">
      <c r="A21" s="4"/>
      <c r="B21" s="4"/>
      <c r="C21" s="23" t="s">
        <v>44</v>
      </c>
      <c r="D21" s="12">
        <f t="shared" si="2"/>
        <v>109983</v>
      </c>
      <c r="E21" s="32">
        <f>E22+E23+E24+E25</f>
        <v>0</v>
      </c>
      <c r="F21" s="32">
        <f aca="true" t="shared" si="8" ref="F21:P21">F22+F23+F24+F25</f>
        <v>0</v>
      </c>
      <c r="G21" s="32">
        <f t="shared" si="8"/>
        <v>0</v>
      </c>
      <c r="H21" s="32">
        <f t="shared" si="8"/>
        <v>35359</v>
      </c>
      <c r="I21" s="32">
        <f t="shared" si="8"/>
        <v>24429</v>
      </c>
      <c r="J21" s="32">
        <f t="shared" si="8"/>
        <v>8368</v>
      </c>
      <c r="K21" s="32">
        <f t="shared" si="8"/>
        <v>8369</v>
      </c>
      <c r="L21" s="32">
        <f t="shared" si="8"/>
        <v>8368</v>
      </c>
      <c r="M21" s="32">
        <f t="shared" si="8"/>
        <v>10690</v>
      </c>
      <c r="N21" s="32">
        <f t="shared" si="8"/>
        <v>0</v>
      </c>
      <c r="O21" s="32">
        <f t="shared" si="8"/>
        <v>7957</v>
      </c>
      <c r="P21" s="32">
        <f t="shared" si="8"/>
        <v>6443</v>
      </c>
    </row>
    <row r="22" spans="1:16" ht="21" customHeight="1">
      <c r="A22" s="4"/>
      <c r="B22" s="4">
        <v>2230</v>
      </c>
      <c r="C22" s="20" t="s">
        <v>42</v>
      </c>
      <c r="D22" s="12">
        <f t="shared" si="2"/>
        <v>14400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7957</v>
      </c>
      <c r="P22" s="3">
        <v>6443</v>
      </c>
    </row>
    <row r="23" spans="1:16" ht="21" customHeight="1">
      <c r="A23" s="4"/>
      <c r="B23" s="4">
        <v>2272</v>
      </c>
      <c r="C23" s="20" t="s">
        <v>31</v>
      </c>
      <c r="D23" s="12">
        <f t="shared" si="2"/>
        <v>340</v>
      </c>
      <c r="E23" s="3"/>
      <c r="F23" s="3"/>
      <c r="G23" s="3"/>
      <c r="H23" s="3">
        <v>340</v>
      </c>
      <c r="I23" s="3"/>
      <c r="J23" s="3"/>
      <c r="K23" s="3"/>
      <c r="L23" s="3"/>
      <c r="M23" s="3"/>
      <c r="N23" s="3"/>
      <c r="O23" s="3"/>
      <c r="P23" s="3"/>
    </row>
    <row r="24" spans="1:16" ht="21" customHeight="1">
      <c r="A24" s="4"/>
      <c r="B24" s="4">
        <v>2273</v>
      </c>
      <c r="C24" s="20" t="s">
        <v>32</v>
      </c>
      <c r="D24" s="12">
        <f t="shared" si="2"/>
        <v>15618</v>
      </c>
      <c r="E24" s="3"/>
      <c r="F24" s="3"/>
      <c r="G24" s="3"/>
      <c r="H24" s="3">
        <v>15019</v>
      </c>
      <c r="I24" s="3">
        <v>599</v>
      </c>
      <c r="J24" s="3"/>
      <c r="K24" s="3"/>
      <c r="L24" s="3"/>
      <c r="M24" s="3"/>
      <c r="N24" s="3"/>
      <c r="O24" s="3"/>
      <c r="P24" s="3"/>
    </row>
    <row r="25" spans="1:16" ht="21" customHeight="1">
      <c r="A25" s="4"/>
      <c r="B25" s="4">
        <v>2274</v>
      </c>
      <c r="C25" s="20" t="s">
        <v>43</v>
      </c>
      <c r="D25" s="12">
        <f t="shared" si="2"/>
        <v>79625</v>
      </c>
      <c r="E25" s="3"/>
      <c r="F25" s="3"/>
      <c r="G25" s="3"/>
      <c r="H25" s="3">
        <v>20000</v>
      </c>
      <c r="I25" s="3">
        <v>23830</v>
      </c>
      <c r="J25" s="3">
        <v>8368</v>
      </c>
      <c r="K25" s="3">
        <v>8369</v>
      </c>
      <c r="L25" s="3">
        <v>8368</v>
      </c>
      <c r="M25" s="3">
        <v>10690</v>
      </c>
      <c r="N25" s="3"/>
      <c r="O25" s="3"/>
      <c r="P25" s="3"/>
    </row>
    <row r="26" spans="1:16" ht="21" customHeight="1">
      <c r="A26" s="4"/>
      <c r="B26" s="4"/>
      <c r="C26" s="23" t="s">
        <v>45</v>
      </c>
      <c r="D26" s="12">
        <f t="shared" si="2"/>
        <v>114498</v>
      </c>
      <c r="E26" s="32">
        <f>E27+E28+E29+E30</f>
        <v>0</v>
      </c>
      <c r="F26" s="32">
        <f aca="true" t="shared" si="9" ref="F26:P26">F27+F28+F29+F30</f>
        <v>0</v>
      </c>
      <c r="G26" s="32">
        <f t="shared" si="9"/>
        <v>0</v>
      </c>
      <c r="H26" s="32">
        <f t="shared" si="9"/>
        <v>32594</v>
      </c>
      <c r="I26" s="32">
        <f t="shared" si="9"/>
        <v>25000</v>
      </c>
      <c r="J26" s="32">
        <f t="shared" si="9"/>
        <v>9000</v>
      </c>
      <c r="K26" s="32">
        <f t="shared" si="9"/>
        <v>9000</v>
      </c>
      <c r="L26" s="32">
        <f t="shared" si="9"/>
        <v>9000</v>
      </c>
      <c r="M26" s="32">
        <f t="shared" si="9"/>
        <v>7078</v>
      </c>
      <c r="N26" s="32">
        <f t="shared" si="9"/>
        <v>14976</v>
      </c>
      <c r="O26" s="32">
        <f t="shared" si="9"/>
        <v>3925</v>
      </c>
      <c r="P26" s="32">
        <f t="shared" si="9"/>
        <v>3925</v>
      </c>
    </row>
    <row r="27" spans="1:16" ht="21" customHeight="1">
      <c r="A27" s="4"/>
      <c r="B27" s="4">
        <v>2230</v>
      </c>
      <c r="C27" s="20" t="s">
        <v>42</v>
      </c>
      <c r="D27" s="12">
        <f t="shared" si="2"/>
        <v>7850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3925</v>
      </c>
      <c r="P27" s="3">
        <v>3925</v>
      </c>
    </row>
    <row r="28" spans="1:16" ht="21" customHeight="1">
      <c r="A28" s="4"/>
      <c r="B28" s="4">
        <v>2272</v>
      </c>
      <c r="C28" s="20" t="s">
        <v>31</v>
      </c>
      <c r="D28" s="12">
        <f t="shared" si="2"/>
        <v>594</v>
      </c>
      <c r="E28" s="3"/>
      <c r="F28" s="3"/>
      <c r="G28" s="3"/>
      <c r="H28" s="3">
        <v>594</v>
      </c>
      <c r="I28" s="3"/>
      <c r="J28" s="3"/>
      <c r="K28" s="3"/>
      <c r="L28" s="3"/>
      <c r="M28" s="3"/>
      <c r="N28" s="3"/>
      <c r="O28" s="3"/>
      <c r="P28" s="3"/>
    </row>
    <row r="29" spans="1:16" ht="21" customHeight="1">
      <c r="A29" s="4"/>
      <c r="B29" s="4">
        <v>2273</v>
      </c>
      <c r="C29" s="20" t="s">
        <v>32</v>
      </c>
      <c r="D29" s="12">
        <f t="shared" si="2"/>
        <v>12000</v>
      </c>
      <c r="E29" s="3"/>
      <c r="F29" s="3"/>
      <c r="G29" s="3"/>
      <c r="H29" s="3">
        <v>12000</v>
      </c>
      <c r="I29" s="3"/>
      <c r="J29" s="3"/>
      <c r="K29" s="3"/>
      <c r="L29" s="3"/>
      <c r="M29" s="3"/>
      <c r="N29" s="3"/>
      <c r="O29" s="3"/>
      <c r="P29" s="3"/>
    </row>
    <row r="30" spans="1:16" ht="21" customHeight="1">
      <c r="A30" s="4"/>
      <c r="B30" s="4">
        <v>2274</v>
      </c>
      <c r="C30" s="20" t="s">
        <v>43</v>
      </c>
      <c r="D30" s="12">
        <f t="shared" si="2"/>
        <v>94054</v>
      </c>
      <c r="E30" s="3"/>
      <c r="F30" s="3"/>
      <c r="G30" s="3"/>
      <c r="H30" s="3">
        <v>20000</v>
      </c>
      <c r="I30" s="3">
        <v>25000</v>
      </c>
      <c r="J30" s="3">
        <v>9000</v>
      </c>
      <c r="K30" s="3">
        <v>9000</v>
      </c>
      <c r="L30" s="3">
        <v>9000</v>
      </c>
      <c r="M30" s="3">
        <v>7078</v>
      </c>
      <c r="N30" s="3">
        <v>14976</v>
      </c>
      <c r="O30" s="3"/>
      <c r="P30" s="3"/>
    </row>
    <row r="31" spans="1:16" ht="21" customHeight="1">
      <c r="A31" s="34">
        <v>130112</v>
      </c>
      <c r="B31" s="4"/>
      <c r="C31" s="23" t="s">
        <v>46</v>
      </c>
      <c r="D31" s="12">
        <f t="shared" si="2"/>
        <v>3698</v>
      </c>
      <c r="E31" s="3">
        <f>E32+E33</f>
        <v>0</v>
      </c>
      <c r="F31" s="3">
        <f aca="true" t="shared" si="10" ref="F31:P31">F32+F33</f>
        <v>0</v>
      </c>
      <c r="G31" s="3">
        <f t="shared" si="10"/>
        <v>0</v>
      </c>
      <c r="H31" s="3">
        <f t="shared" si="10"/>
        <v>1249</v>
      </c>
      <c r="I31" s="3">
        <f t="shared" si="10"/>
        <v>1249</v>
      </c>
      <c r="J31" s="3">
        <f t="shared" si="10"/>
        <v>400</v>
      </c>
      <c r="K31" s="3">
        <f t="shared" si="10"/>
        <v>400</v>
      </c>
      <c r="L31" s="3">
        <f t="shared" si="10"/>
        <v>400</v>
      </c>
      <c r="M31" s="3">
        <f t="shared" si="10"/>
        <v>0</v>
      </c>
      <c r="N31" s="3">
        <f t="shared" si="10"/>
        <v>0</v>
      </c>
      <c r="O31" s="3">
        <f t="shared" si="10"/>
        <v>0</v>
      </c>
      <c r="P31" s="3">
        <f t="shared" si="10"/>
        <v>0</v>
      </c>
    </row>
    <row r="32" spans="1:16" ht="21" customHeight="1">
      <c r="A32" s="4"/>
      <c r="B32" s="4">
        <v>2272</v>
      </c>
      <c r="C32" s="20" t="s">
        <v>31</v>
      </c>
      <c r="D32" s="12">
        <f t="shared" si="2"/>
        <v>1698</v>
      </c>
      <c r="E32" s="3"/>
      <c r="F32" s="3"/>
      <c r="G32" s="3"/>
      <c r="H32" s="3">
        <v>849</v>
      </c>
      <c r="I32" s="3">
        <v>849</v>
      </c>
      <c r="J32" s="3"/>
      <c r="K32" s="3"/>
      <c r="L32" s="3"/>
      <c r="M32" s="3"/>
      <c r="N32" s="3"/>
      <c r="O32" s="3"/>
      <c r="P32" s="3"/>
    </row>
    <row r="33" spans="1:16" ht="21" customHeight="1">
      <c r="A33" s="4"/>
      <c r="B33" s="4">
        <v>2273</v>
      </c>
      <c r="C33" s="20" t="s">
        <v>32</v>
      </c>
      <c r="D33" s="12">
        <f t="shared" si="2"/>
        <v>2000</v>
      </c>
      <c r="E33" s="3"/>
      <c r="F33" s="3"/>
      <c r="G33" s="3"/>
      <c r="H33" s="3">
        <v>400</v>
      </c>
      <c r="I33" s="3">
        <v>400</v>
      </c>
      <c r="J33" s="3">
        <v>400</v>
      </c>
      <c r="K33" s="3">
        <v>400</v>
      </c>
      <c r="L33" s="3">
        <v>400</v>
      </c>
      <c r="M33" s="3"/>
      <c r="N33" s="3"/>
      <c r="O33" s="3"/>
      <c r="P33" s="3"/>
    </row>
    <row r="34" spans="1:16" ht="18" customHeight="1">
      <c r="A34" s="34">
        <v>250404</v>
      </c>
      <c r="B34" s="4"/>
      <c r="C34" s="23" t="s">
        <v>33</v>
      </c>
      <c r="D34" s="24">
        <f aca="true" t="shared" si="11" ref="D34:D39">SUM(E34:P34)</f>
        <v>4249</v>
      </c>
      <c r="E34" s="25">
        <f aca="true" t="shared" si="12" ref="E34:P34">SUM(E35:E38)</f>
        <v>0</v>
      </c>
      <c r="F34" s="25">
        <f t="shared" si="12"/>
        <v>0</v>
      </c>
      <c r="G34" s="25">
        <f t="shared" si="12"/>
        <v>4249</v>
      </c>
      <c r="H34" s="25">
        <f t="shared" si="12"/>
        <v>0</v>
      </c>
      <c r="I34" s="25">
        <f t="shared" si="12"/>
        <v>0</v>
      </c>
      <c r="J34" s="25">
        <f t="shared" si="12"/>
        <v>0</v>
      </c>
      <c r="K34" s="25">
        <f t="shared" si="12"/>
        <v>0</v>
      </c>
      <c r="L34" s="25">
        <f t="shared" si="12"/>
        <v>0</v>
      </c>
      <c r="M34" s="25">
        <f t="shared" si="12"/>
        <v>0</v>
      </c>
      <c r="N34" s="25">
        <f t="shared" si="12"/>
        <v>0</v>
      </c>
      <c r="O34" s="25">
        <f t="shared" si="12"/>
        <v>0</v>
      </c>
      <c r="P34" s="25">
        <f t="shared" si="12"/>
        <v>0</v>
      </c>
    </row>
    <row r="35" spans="1:16" ht="18" customHeight="1">
      <c r="A35" s="19"/>
      <c r="B35" s="4">
        <v>2111</v>
      </c>
      <c r="C35" s="20" t="s">
        <v>26</v>
      </c>
      <c r="D35" s="12">
        <f t="shared" si="11"/>
        <v>3117</v>
      </c>
      <c r="E35" s="25"/>
      <c r="F35" s="25"/>
      <c r="G35" s="25">
        <v>3117</v>
      </c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.75" customHeight="1">
      <c r="A36" s="19"/>
      <c r="B36" s="4">
        <v>2120</v>
      </c>
      <c r="C36" s="20" t="s">
        <v>29</v>
      </c>
      <c r="D36" s="12">
        <f t="shared" si="11"/>
        <v>1132</v>
      </c>
      <c r="E36" s="25"/>
      <c r="F36" s="25"/>
      <c r="G36" s="25">
        <v>1132</v>
      </c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8" customHeight="1" hidden="1">
      <c r="A37" s="19"/>
      <c r="B37" s="4">
        <v>2210</v>
      </c>
      <c r="C37" s="20" t="s">
        <v>30</v>
      </c>
      <c r="D37" s="12">
        <f t="shared" si="11"/>
        <v>0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21" customHeight="1" hidden="1">
      <c r="A38" s="19"/>
      <c r="B38" s="4">
        <v>2240</v>
      </c>
      <c r="C38" s="21" t="s">
        <v>27</v>
      </c>
      <c r="D38" s="12">
        <f t="shared" si="11"/>
        <v>0</v>
      </c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7" s="28" customFormat="1" ht="31.5" customHeight="1">
      <c r="A39" s="19"/>
      <c r="B39" s="19"/>
      <c r="C39" s="26" t="s">
        <v>23</v>
      </c>
      <c r="D39" s="24">
        <f t="shared" si="11"/>
        <v>345263</v>
      </c>
      <c r="E39" s="27">
        <f>E12+E31+E34</f>
        <v>0</v>
      </c>
      <c r="F39" s="27">
        <f aca="true" t="shared" si="13" ref="F39:P39">F12+F31+F34</f>
        <v>0</v>
      </c>
      <c r="G39" s="27">
        <f t="shared" si="13"/>
        <v>4249</v>
      </c>
      <c r="H39" s="27">
        <f t="shared" si="13"/>
        <v>75678</v>
      </c>
      <c r="I39" s="27">
        <f t="shared" si="13"/>
        <v>75678</v>
      </c>
      <c r="J39" s="27">
        <f t="shared" si="13"/>
        <v>26768</v>
      </c>
      <c r="K39" s="27">
        <f t="shared" si="13"/>
        <v>26769</v>
      </c>
      <c r="L39" s="27">
        <f t="shared" si="13"/>
        <v>26768</v>
      </c>
      <c r="M39" s="27">
        <f t="shared" si="13"/>
        <v>26768</v>
      </c>
      <c r="N39" s="27">
        <f t="shared" si="13"/>
        <v>26768</v>
      </c>
      <c r="O39" s="27">
        <f t="shared" si="13"/>
        <v>29049</v>
      </c>
      <c r="P39" s="27">
        <f t="shared" si="13"/>
        <v>26768</v>
      </c>
      <c r="Q39" s="27" t="e">
        <f>#REF!+Q34</f>
        <v>#REF!</v>
      </c>
    </row>
    <row r="40" spans="1:16" s="14" customFormat="1" ht="50.25" customHeight="1">
      <c r="A40" s="10"/>
      <c r="B40" s="9"/>
      <c r="C40" s="9" t="s">
        <v>18</v>
      </c>
      <c r="D40" s="16"/>
      <c r="E40" s="16"/>
      <c r="F40" s="16"/>
      <c r="G40" s="16"/>
      <c r="H40" s="16" t="s">
        <v>21</v>
      </c>
      <c r="I40" s="16"/>
      <c r="J40" s="16"/>
      <c r="K40" s="16"/>
      <c r="L40" s="16"/>
      <c r="M40" s="16"/>
      <c r="N40" s="16"/>
      <c r="O40" s="16"/>
      <c r="P40" s="16"/>
    </row>
    <row r="41" spans="1:16" s="14" customFormat="1" ht="50.25" customHeight="1">
      <c r="A41" s="10"/>
      <c r="B41" s="9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4" customFormat="1" ht="50.25" customHeight="1">
      <c r="A42" s="10"/>
      <c r="B42" s="9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14" customFormat="1" ht="50.25" customHeight="1">
      <c r="A43" s="10"/>
      <c r="B43" s="9"/>
      <c r="C43" s="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s="14" customFormat="1" ht="14.25" customHeight="1">
      <c r="A44" s="9"/>
      <c r="B44" s="9"/>
      <c r="C44" s="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4" customFormat="1" ht="15">
      <c r="A45" s="9"/>
      <c r="B45" s="9"/>
      <c r="C45" s="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4" customFormat="1" ht="15">
      <c r="A46" s="9"/>
      <c r="B46" s="9"/>
      <c r="C46" s="10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4" customFormat="1" ht="15">
      <c r="A47" s="9"/>
      <c r="B47" s="9"/>
      <c r="C47" s="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4" customFormat="1" ht="15">
      <c r="A48" s="9"/>
      <c r="B48" s="9"/>
      <c r="C48" s="9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4" customFormat="1" ht="15">
      <c r="A49" s="9"/>
      <c r="B49" s="9"/>
      <c r="C49" s="9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4" customFormat="1" ht="15">
      <c r="A50" s="9"/>
      <c r="B50" s="9"/>
      <c r="C50" s="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s="14" customFormat="1" ht="15">
      <c r="A51" s="9"/>
      <c r="B51" s="9"/>
      <c r="C51" s="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4" customFormat="1" ht="15">
      <c r="A52" s="9"/>
      <c r="B52" s="9"/>
      <c r="C52" s="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4" customFormat="1" ht="15">
      <c r="A53" s="9"/>
      <c r="B53" s="9"/>
      <c r="C53" s="9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4" customFormat="1" ht="15">
      <c r="A54" s="9"/>
      <c r="B54" s="9"/>
      <c r="C54" s="9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4" customFormat="1" ht="15">
      <c r="A55" s="9"/>
      <c r="B55" s="9"/>
      <c r="C55" s="9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4" customFormat="1" ht="15">
      <c r="A56" s="9"/>
      <c r="B56" s="9"/>
      <c r="C56" s="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s="14" customFormat="1" ht="15">
      <c r="A57" s="9"/>
      <c r="B57" s="9"/>
      <c r="C57" s="9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14" customFormat="1" ht="15">
      <c r="A58" s="9"/>
      <c r="B58" s="9"/>
      <c r="C58" s="9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s="14" customFormat="1" ht="15">
      <c r="A59" s="9"/>
      <c r="B59" s="9"/>
      <c r="C59" s="9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s="14" customFormat="1" ht="15">
      <c r="A60" s="9"/>
      <c r="B60" s="9"/>
      <c r="C60" s="9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s="14" customFormat="1" ht="15">
      <c r="A61" s="9"/>
      <c r="B61" s="9"/>
      <c r="C61" s="9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s="14" customFormat="1" ht="15">
      <c r="A62" s="9"/>
      <c r="B62" s="9"/>
      <c r="C62" s="9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s="14" customFormat="1" ht="15" customHeight="1">
      <c r="A63" s="9"/>
      <c r="B63" s="9"/>
      <c r="C63" s="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s="14" customFormat="1" ht="15" customHeight="1">
      <c r="A64" s="9"/>
      <c r="B64" s="9"/>
      <c r="C64" s="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s="14" customFormat="1" ht="15" customHeight="1">
      <c r="A65" s="10"/>
      <c r="B65" s="9"/>
      <c r="C65" s="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14" customFormat="1" ht="15" customHeight="1">
      <c r="A66" s="10"/>
      <c r="B66" s="9"/>
      <c r="C66" s="9"/>
      <c r="D66" s="16"/>
      <c r="E66" s="13"/>
      <c r="F66" s="13"/>
      <c r="G66" s="13"/>
      <c r="H66" s="13"/>
      <c r="I66" s="13"/>
      <c r="J66" s="17"/>
      <c r="K66" s="13"/>
      <c r="L66" s="13"/>
      <c r="M66" s="13"/>
      <c r="N66" s="13"/>
      <c r="O66" s="13"/>
      <c r="P66" s="13"/>
    </row>
    <row r="67" spans="1:16" s="14" customFormat="1" ht="15" customHeight="1">
      <c r="A67" s="9"/>
      <c r="B67" s="9"/>
      <c r="C67" s="10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s="14" customFormat="1" ht="15" customHeight="1">
      <c r="A68" s="9"/>
      <c r="B68" s="9"/>
      <c r="C68" s="10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s="14" customFormat="1" ht="15" customHeight="1">
      <c r="A69" s="9"/>
      <c r="B69" s="9"/>
      <c r="C69" s="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s="14" customFormat="1" ht="15" customHeight="1">
      <c r="A70" s="9"/>
      <c r="B70" s="9"/>
      <c r="C70" s="10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s="14" customFormat="1" ht="15" customHeight="1">
      <c r="A71" s="9"/>
      <c r="B71" s="9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s="14" customFormat="1" ht="13.5">
      <c r="A72" s="9"/>
      <c r="B72" s="9"/>
      <c r="C72" s="10"/>
      <c r="H72" s="11"/>
      <c r="I72" s="11"/>
      <c r="J72" s="11"/>
      <c r="K72" s="11"/>
      <c r="L72" s="11"/>
      <c r="M72" s="11"/>
      <c r="N72" s="11"/>
      <c r="O72" s="11"/>
      <c r="P72" s="11"/>
    </row>
    <row r="73" ht="13.5">
      <c r="C73" s="10"/>
    </row>
    <row r="74" ht="12.75">
      <c r="C74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2013-03-26T07:42:35Z</cp:lastPrinted>
  <dcterms:created xsi:type="dcterms:W3CDTF">2004-08-05T10:09:02Z</dcterms:created>
  <dcterms:modified xsi:type="dcterms:W3CDTF">2013-04-01T05:50:30Z</dcterms:modified>
  <cp:category/>
  <cp:version/>
  <cp:contentType/>
  <cp:contentStatus/>
</cp:coreProperties>
</file>