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<sst xmlns="http://schemas.openxmlformats.org/spreadsheetml/2006/main" count="58" uniqueCount="48">
  <si>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</si>
  <si>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</si>
  <si>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</si>
  <si>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</si>
  <si>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</si>
  <si>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</si>
  <si>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</si>
  <si>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</si>
  <si>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</si>
  <si>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</si>
  <si>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</si>
  <si>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</si>
  <si>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</si>
  <si>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</si>
  <si>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</si>
  <si>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</si>
  <si>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</si>
  <si>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</si>
  <si>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</si>
  <si>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</si>
  <si>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</si>
  <si>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</si>
  <si>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</si>
  <si>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</si>
  <si>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Доходи-загальний фонд</t>
  </si>
  <si>
    <t>Інші субвенції</t>
  </si>
  <si>
    <t>Заробітна плата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</si>
  <si>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</si>
  <si>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</si>
  <si>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Нарахування на оплату праці</t>
  </si>
  <si>
    <t>Предмети, матеріали, обладнання та інвентар</t>
  </si>
  <si>
    <t>Оплата електроенергії</t>
  </si>
  <si>
    <t>О70101</t>
  </si>
  <si>
    <t>Дошкільні заклади освіти</t>
  </si>
  <si>
    <t>Ітого доходи:</t>
  </si>
  <si>
    <t>у т.ч</t>
  </si>
  <si>
    <t>ДНЗ (Ясла-садок) № 1</t>
  </si>
  <si>
    <t xml:space="preserve">Продукти харчування </t>
  </si>
  <si>
    <t>ДНЗ (Ясла-садок) № 6</t>
  </si>
  <si>
    <t>ДНЗ (Ясла-садок) № 7</t>
  </si>
  <si>
    <t xml:space="preserve">Додаток </t>
  </si>
  <si>
    <t>Видатки - спеціальний фонд</t>
  </si>
  <si>
    <t>Позашкільні заклади освіти (МПЗОВ"Салют")</t>
  </si>
  <si>
    <r>
      <t>Капітальний ремонт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</t>
    </r>
  </si>
  <si>
    <t>Всього спеціальний фонд</t>
  </si>
  <si>
    <t>Доходи-спеціальний фонд</t>
  </si>
  <si>
    <t>Інші додаткові дотації</t>
  </si>
  <si>
    <t>26 червня 2013 р. № 42/2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</si>
</sst>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33" borderId="15" xfId="0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2" sqref="C11:C12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40</v>
      </c>
    </row>
    <row r="2" ht="18" customHeight="1">
      <c r="N2" t="s">
        <v>0</v>
      </c>
    </row>
    <row r="3" ht="21" customHeight="1">
      <c r="N3" t="s">
        <v>47</v>
      </c>
    </row>
    <row r="4" spans="3:16" ht="33.75" customHeight="1">
      <c r="C4" s="1" t="s">
        <v>28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5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3.25" customHeight="1">
      <c r="A8" s="33">
        <v>41020900</v>
      </c>
      <c r="B8" s="4"/>
      <c r="C8" s="21" t="s">
        <v>46</v>
      </c>
      <c r="D8" s="12">
        <f>SUM(E8:P8)</f>
        <v>541455</v>
      </c>
      <c r="E8" s="3"/>
      <c r="F8" s="2"/>
      <c r="G8" s="2"/>
      <c r="H8" s="2"/>
      <c r="I8" s="2"/>
      <c r="J8" s="2"/>
      <c r="K8" s="2">
        <v>270000</v>
      </c>
      <c r="L8" s="2">
        <v>271455</v>
      </c>
      <c r="M8" s="2"/>
      <c r="N8" s="2"/>
      <c r="O8" s="2"/>
      <c r="P8" s="2"/>
    </row>
    <row r="9" spans="1:16" ht="22.5" customHeight="1">
      <c r="A9" s="33"/>
      <c r="B9" s="4"/>
      <c r="C9" s="23" t="s">
        <v>45</v>
      </c>
      <c r="D9" s="1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3.25" customHeight="1">
      <c r="A10" s="33">
        <v>41035000</v>
      </c>
      <c r="B10" s="4"/>
      <c r="C10" s="22" t="s">
        <v>25</v>
      </c>
      <c r="D10" s="12">
        <f>SUM(E10:P10)</f>
        <v>150000</v>
      </c>
      <c r="E10" s="3"/>
      <c r="F10" s="2"/>
      <c r="G10" s="2"/>
      <c r="H10" s="2"/>
      <c r="I10" s="2"/>
      <c r="J10" s="2"/>
      <c r="K10" s="2">
        <v>150000</v>
      </c>
      <c r="L10" s="2"/>
      <c r="M10" s="2"/>
      <c r="N10" s="2"/>
      <c r="O10" s="2"/>
      <c r="P10" s="2"/>
    </row>
    <row r="11" spans="1:16" ht="23.25" customHeight="1">
      <c r="A11" s="4"/>
      <c r="B11" s="4"/>
      <c r="C11" s="29" t="s">
        <v>34</v>
      </c>
      <c r="D11" s="30">
        <f>D8+D10</f>
        <v>691455</v>
      </c>
      <c r="E11" s="30">
        <f aca="true" t="shared" si="0" ref="E11:P11">E8+E10</f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420000</v>
      </c>
      <c r="L11" s="30">
        <f t="shared" si="0"/>
        <v>271455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</row>
    <row r="12" spans="1:16" ht="21" customHeight="1">
      <c r="A12" s="4"/>
      <c r="B12" s="4"/>
      <c r="C12" s="18" t="s">
        <v>22</v>
      </c>
      <c r="D12" s="4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" customHeight="1">
      <c r="A13" s="34" t="s">
        <v>32</v>
      </c>
      <c r="B13" s="4"/>
      <c r="C13" s="18" t="s">
        <v>33</v>
      </c>
      <c r="D13" s="24">
        <f>SUM(E13:P13)</f>
        <v>541455</v>
      </c>
      <c r="E13" s="31">
        <f>E14+E15+E16+E17</f>
        <v>0</v>
      </c>
      <c r="F13" s="31">
        <f aca="true" t="shared" si="1" ref="F13:P13">F14+F15+F16+F17</f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270000</v>
      </c>
      <c r="L13" s="31">
        <f t="shared" si="1"/>
        <v>271455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</row>
    <row r="14" spans="1:16" ht="21" customHeight="1">
      <c r="A14" s="4"/>
      <c r="B14" s="4">
        <v>2111</v>
      </c>
      <c r="C14" s="20" t="s">
        <v>26</v>
      </c>
      <c r="D14" s="12">
        <f aca="true" t="shared" si="2" ref="D14:D32">SUM(E14:P14)</f>
        <v>273189</v>
      </c>
      <c r="E14" s="3">
        <f aca="true" t="shared" si="3" ref="E14:P14">E19+E23+E28</f>
        <v>0</v>
      </c>
      <c r="F14" s="3">
        <f t="shared" si="3"/>
        <v>0</v>
      </c>
      <c r="G14" s="3">
        <f t="shared" si="3"/>
        <v>0</v>
      </c>
      <c r="H14" s="3">
        <f t="shared" si="3"/>
        <v>0</v>
      </c>
      <c r="I14" s="3">
        <f t="shared" si="3"/>
        <v>0</v>
      </c>
      <c r="J14" s="3">
        <f t="shared" si="3"/>
        <v>0</v>
      </c>
      <c r="K14" s="3">
        <f>K19+K23+K28</f>
        <v>145968</v>
      </c>
      <c r="L14" s="3">
        <f t="shared" si="3"/>
        <v>145968</v>
      </c>
      <c r="M14" s="3">
        <f t="shared" si="3"/>
        <v>0</v>
      </c>
      <c r="N14" s="3">
        <f t="shared" si="3"/>
        <v>-6249</v>
      </c>
      <c r="O14" s="3">
        <f t="shared" si="3"/>
        <v>-6249</v>
      </c>
      <c r="P14" s="3">
        <f t="shared" si="3"/>
        <v>-6249</v>
      </c>
    </row>
    <row r="15" spans="1:16" ht="21" customHeight="1">
      <c r="A15" s="4"/>
      <c r="B15" s="4">
        <v>2120</v>
      </c>
      <c r="C15" s="20" t="s">
        <v>29</v>
      </c>
      <c r="D15" s="12">
        <f t="shared" si="2"/>
        <v>99167</v>
      </c>
      <c r="E15" s="3">
        <f aca="true" t="shared" si="4" ref="E15:P15">E20+E24+E29</f>
        <v>0</v>
      </c>
      <c r="F15" s="3">
        <f t="shared" si="4"/>
        <v>0</v>
      </c>
      <c r="G15" s="3">
        <f t="shared" si="4"/>
        <v>0</v>
      </c>
      <c r="H15" s="3">
        <f t="shared" si="4"/>
        <v>0</v>
      </c>
      <c r="I15" s="3">
        <f t="shared" si="4"/>
        <v>0</v>
      </c>
      <c r="J15" s="3">
        <f t="shared" si="4"/>
        <v>0</v>
      </c>
      <c r="K15" s="3">
        <f>K20+K24+K29</f>
        <v>52986</v>
      </c>
      <c r="L15" s="3">
        <f t="shared" si="4"/>
        <v>52987</v>
      </c>
      <c r="M15" s="3">
        <f t="shared" si="4"/>
        <v>0</v>
      </c>
      <c r="N15" s="3">
        <f t="shared" si="4"/>
        <v>-2268</v>
      </c>
      <c r="O15" s="3">
        <f t="shared" si="4"/>
        <v>-2269</v>
      </c>
      <c r="P15" s="3">
        <f t="shared" si="4"/>
        <v>-2269</v>
      </c>
    </row>
    <row r="16" spans="1:16" ht="21" customHeight="1">
      <c r="A16" s="4"/>
      <c r="B16" s="4">
        <v>2230</v>
      </c>
      <c r="C16" s="20" t="s">
        <v>37</v>
      </c>
      <c r="D16" s="12">
        <f t="shared" si="2"/>
        <v>143546</v>
      </c>
      <c r="E16" s="3">
        <f>E25+E30</f>
        <v>0</v>
      </c>
      <c r="F16" s="3">
        <f>F25+F30</f>
        <v>0</v>
      </c>
      <c r="G16" s="3">
        <f>G25+G30</f>
        <v>0</v>
      </c>
      <c r="H16" s="3">
        <f aca="true" t="shared" si="5" ref="H16:P16">H25+H30+H21</f>
        <v>0</v>
      </c>
      <c r="I16" s="3">
        <f t="shared" si="5"/>
        <v>0</v>
      </c>
      <c r="J16" s="3">
        <f t="shared" si="5"/>
        <v>0</v>
      </c>
      <c r="K16" s="3">
        <f t="shared" si="5"/>
        <v>71046</v>
      </c>
      <c r="L16" s="3">
        <f t="shared" si="5"/>
        <v>72500</v>
      </c>
      <c r="M16" s="3">
        <f t="shared" si="5"/>
        <v>0</v>
      </c>
      <c r="N16" s="3">
        <f t="shared" si="5"/>
        <v>0</v>
      </c>
      <c r="O16" s="3">
        <f t="shared" si="5"/>
        <v>0</v>
      </c>
      <c r="P16" s="3">
        <f t="shared" si="5"/>
        <v>0</v>
      </c>
    </row>
    <row r="17" spans="1:16" ht="21" customHeight="1">
      <c r="A17" s="4"/>
      <c r="B17" s="4">
        <v>2273</v>
      </c>
      <c r="C17" s="20" t="s">
        <v>31</v>
      </c>
      <c r="D17" s="12">
        <f t="shared" si="2"/>
        <v>25553</v>
      </c>
      <c r="E17" s="3">
        <f>E26</f>
        <v>0</v>
      </c>
      <c r="F17" s="3">
        <f aca="true" t="shared" si="6" ref="F17:P17">F26</f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 t="shared" si="6"/>
        <v>0</v>
      </c>
      <c r="N17" s="3">
        <f t="shared" si="6"/>
        <v>8517</v>
      </c>
      <c r="O17" s="3">
        <f t="shared" si="6"/>
        <v>8518</v>
      </c>
      <c r="P17" s="3">
        <f t="shared" si="6"/>
        <v>8518</v>
      </c>
    </row>
    <row r="18" spans="1:16" ht="21" customHeight="1">
      <c r="A18" s="4" t="s">
        <v>35</v>
      </c>
      <c r="B18" s="4"/>
      <c r="C18" s="23" t="s">
        <v>36</v>
      </c>
      <c r="D18" s="12">
        <f t="shared" si="2"/>
        <v>196597</v>
      </c>
      <c r="E18" s="32">
        <f aca="true" t="shared" si="7" ref="E18:P18">E19+E20+E21</f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103280</v>
      </c>
      <c r="L18" s="32">
        <f t="shared" si="7"/>
        <v>103642</v>
      </c>
      <c r="M18" s="32">
        <f t="shared" si="7"/>
        <v>0</v>
      </c>
      <c r="N18" s="32">
        <f t="shared" si="7"/>
        <v>-3441</v>
      </c>
      <c r="O18" s="32">
        <f t="shared" si="7"/>
        <v>-3442</v>
      </c>
      <c r="P18" s="32">
        <f t="shared" si="7"/>
        <v>-3442</v>
      </c>
    </row>
    <row r="19" spans="1:16" ht="21" customHeight="1">
      <c r="A19" s="4"/>
      <c r="B19" s="4">
        <v>2111</v>
      </c>
      <c r="C19" s="20" t="s">
        <v>26</v>
      </c>
      <c r="D19" s="12">
        <f t="shared" si="2"/>
        <v>105675</v>
      </c>
      <c r="E19" s="3"/>
      <c r="F19" s="3"/>
      <c r="G19" s="3"/>
      <c r="H19" s="3"/>
      <c r="I19" s="3"/>
      <c r="J19" s="3"/>
      <c r="K19" s="3">
        <v>56625</v>
      </c>
      <c r="L19" s="3">
        <v>56625</v>
      </c>
      <c r="M19" s="3"/>
      <c r="N19" s="3">
        <v>-2525</v>
      </c>
      <c r="O19" s="3">
        <v>-2525</v>
      </c>
      <c r="P19" s="3">
        <v>-2525</v>
      </c>
    </row>
    <row r="20" spans="1:16" ht="21" customHeight="1">
      <c r="A20" s="4"/>
      <c r="B20" s="4">
        <v>2120</v>
      </c>
      <c r="C20" s="20" t="s">
        <v>29</v>
      </c>
      <c r="D20" s="12">
        <f t="shared" si="2"/>
        <v>38360</v>
      </c>
      <c r="E20" s="3"/>
      <c r="F20" s="3"/>
      <c r="G20" s="3"/>
      <c r="H20" s="3"/>
      <c r="I20" s="3"/>
      <c r="J20" s="3"/>
      <c r="K20" s="3">
        <v>20555</v>
      </c>
      <c r="L20" s="3">
        <v>20555</v>
      </c>
      <c r="M20" s="3"/>
      <c r="N20" s="3">
        <v>-916</v>
      </c>
      <c r="O20" s="3">
        <v>-917</v>
      </c>
      <c r="P20" s="3">
        <v>-917</v>
      </c>
    </row>
    <row r="21" spans="1:16" ht="21" customHeight="1">
      <c r="A21" s="4"/>
      <c r="B21" s="4">
        <v>2230</v>
      </c>
      <c r="C21" s="20" t="s">
        <v>37</v>
      </c>
      <c r="D21" s="12">
        <f t="shared" si="2"/>
        <v>52562</v>
      </c>
      <c r="E21" s="3"/>
      <c r="F21" s="3"/>
      <c r="G21" s="3"/>
      <c r="H21" s="3"/>
      <c r="I21" s="3"/>
      <c r="J21" s="3"/>
      <c r="K21" s="3">
        <v>26100</v>
      </c>
      <c r="L21" s="3">
        <v>26462</v>
      </c>
      <c r="M21" s="3"/>
      <c r="N21" s="3"/>
      <c r="O21" s="3"/>
      <c r="P21" s="3"/>
    </row>
    <row r="22" spans="1:16" ht="21" customHeight="1">
      <c r="A22" s="4"/>
      <c r="B22" s="4"/>
      <c r="C22" s="23" t="s">
        <v>38</v>
      </c>
      <c r="D22" s="12">
        <f t="shared" si="2"/>
        <v>216042</v>
      </c>
      <c r="E22" s="32">
        <f>E23+E24+E25+E26</f>
        <v>0</v>
      </c>
      <c r="F22" s="32">
        <f aca="true" t="shared" si="8" ref="F22:P22">F23+F24+F25+F26</f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99569</v>
      </c>
      <c r="L22" s="32">
        <f t="shared" si="8"/>
        <v>99866</v>
      </c>
      <c r="M22" s="32">
        <f t="shared" si="8"/>
        <v>0</v>
      </c>
      <c r="N22" s="32">
        <f t="shared" si="8"/>
        <v>5535</v>
      </c>
      <c r="O22" s="32">
        <f t="shared" si="8"/>
        <v>5536</v>
      </c>
      <c r="P22" s="32">
        <f t="shared" si="8"/>
        <v>5536</v>
      </c>
    </row>
    <row r="23" spans="1:16" ht="21" customHeight="1">
      <c r="A23" s="4"/>
      <c r="B23" s="4">
        <v>2111</v>
      </c>
      <c r="C23" s="20" t="s">
        <v>26</v>
      </c>
      <c r="D23" s="12">
        <f t="shared" si="2"/>
        <v>97280</v>
      </c>
      <c r="E23" s="3"/>
      <c r="F23" s="3"/>
      <c r="G23" s="3"/>
      <c r="H23" s="3"/>
      <c r="I23" s="3"/>
      <c r="J23" s="3"/>
      <c r="K23" s="3">
        <v>51922</v>
      </c>
      <c r="L23" s="3">
        <v>51922</v>
      </c>
      <c r="M23" s="3"/>
      <c r="N23" s="3">
        <v>-2188</v>
      </c>
      <c r="O23" s="3">
        <v>-2188</v>
      </c>
      <c r="P23" s="3">
        <v>-2188</v>
      </c>
    </row>
    <row r="24" spans="1:16" ht="21" customHeight="1">
      <c r="A24" s="4"/>
      <c r="B24" s="4">
        <v>2120</v>
      </c>
      <c r="C24" s="20" t="s">
        <v>29</v>
      </c>
      <c r="D24" s="12">
        <f t="shared" si="2"/>
        <v>35313</v>
      </c>
      <c r="E24" s="3"/>
      <c r="F24" s="3"/>
      <c r="G24" s="3"/>
      <c r="H24" s="3"/>
      <c r="I24" s="3"/>
      <c r="J24" s="3"/>
      <c r="K24" s="3">
        <v>18847</v>
      </c>
      <c r="L24" s="3">
        <v>18848</v>
      </c>
      <c r="M24" s="3"/>
      <c r="N24" s="3">
        <v>-794</v>
      </c>
      <c r="O24" s="3">
        <v>-794</v>
      </c>
      <c r="P24" s="3">
        <v>-794</v>
      </c>
    </row>
    <row r="25" spans="1:16" ht="21" customHeight="1">
      <c r="A25" s="4"/>
      <c r="B25" s="4">
        <v>2230</v>
      </c>
      <c r="C25" s="20" t="s">
        <v>37</v>
      </c>
      <c r="D25" s="12">
        <f t="shared" si="2"/>
        <v>57896</v>
      </c>
      <c r="E25" s="3"/>
      <c r="F25" s="3"/>
      <c r="G25" s="3"/>
      <c r="H25" s="3"/>
      <c r="I25" s="3"/>
      <c r="J25" s="3"/>
      <c r="K25" s="3">
        <v>28800</v>
      </c>
      <c r="L25" s="3">
        <v>29096</v>
      </c>
      <c r="M25" s="3"/>
      <c r="N25" s="3"/>
      <c r="O25" s="3"/>
      <c r="P25" s="3"/>
    </row>
    <row r="26" spans="1:16" ht="21" customHeight="1">
      <c r="A26" s="4"/>
      <c r="B26" s="4">
        <v>2273</v>
      </c>
      <c r="C26" s="20" t="s">
        <v>31</v>
      </c>
      <c r="D26" s="12">
        <f t="shared" si="2"/>
        <v>25553</v>
      </c>
      <c r="E26" s="3"/>
      <c r="F26" s="3"/>
      <c r="G26" s="3"/>
      <c r="H26" s="3"/>
      <c r="I26" s="3"/>
      <c r="J26" s="3"/>
      <c r="K26" s="3"/>
      <c r="L26" s="3"/>
      <c r="M26" s="3"/>
      <c r="N26" s="3">
        <v>8517</v>
      </c>
      <c r="O26" s="3">
        <v>8518</v>
      </c>
      <c r="P26" s="3">
        <v>8518</v>
      </c>
    </row>
    <row r="27" spans="1:17" ht="21" customHeight="1">
      <c r="A27" s="4"/>
      <c r="B27" s="4"/>
      <c r="C27" s="23" t="s">
        <v>39</v>
      </c>
      <c r="D27" s="12">
        <f t="shared" si="2"/>
        <v>128816</v>
      </c>
      <c r="E27" s="32">
        <f>E28+E29+E30</f>
        <v>0</v>
      </c>
      <c r="F27" s="32">
        <f>F28+F29+F30</f>
        <v>0</v>
      </c>
      <c r="G27" s="32">
        <f>G28+G29+G30</f>
        <v>0</v>
      </c>
      <c r="H27" s="32">
        <f aca="true" t="shared" si="9" ref="H27:Q27">H28+H29+H30</f>
        <v>0</v>
      </c>
      <c r="I27" s="32">
        <f t="shared" si="9"/>
        <v>0</v>
      </c>
      <c r="J27" s="32">
        <f t="shared" si="9"/>
        <v>0</v>
      </c>
      <c r="K27" s="32">
        <f t="shared" si="9"/>
        <v>67151</v>
      </c>
      <c r="L27" s="32">
        <f t="shared" si="9"/>
        <v>67947</v>
      </c>
      <c r="M27" s="32">
        <f t="shared" si="9"/>
        <v>0</v>
      </c>
      <c r="N27" s="32">
        <f t="shared" si="9"/>
        <v>-2094</v>
      </c>
      <c r="O27" s="32">
        <f t="shared" si="9"/>
        <v>-2094</v>
      </c>
      <c r="P27" s="32">
        <f t="shared" si="9"/>
        <v>-2094</v>
      </c>
      <c r="Q27" s="32">
        <f t="shared" si="9"/>
        <v>0</v>
      </c>
    </row>
    <row r="28" spans="1:16" ht="21" customHeight="1">
      <c r="A28" s="4"/>
      <c r="B28" s="4">
        <v>2111</v>
      </c>
      <c r="C28" s="20" t="s">
        <v>26</v>
      </c>
      <c r="D28" s="12">
        <f t="shared" si="2"/>
        <v>70234</v>
      </c>
      <c r="E28" s="12"/>
      <c r="F28" s="12"/>
      <c r="G28" s="3"/>
      <c r="H28" s="3"/>
      <c r="I28" s="3"/>
      <c r="J28" s="3"/>
      <c r="K28" s="3">
        <v>37421</v>
      </c>
      <c r="L28" s="3">
        <v>37421</v>
      </c>
      <c r="M28" s="3"/>
      <c r="N28" s="3">
        <v>-1536</v>
      </c>
      <c r="O28" s="3">
        <v>-1536</v>
      </c>
      <c r="P28" s="3">
        <v>-1536</v>
      </c>
    </row>
    <row r="29" spans="1:16" ht="21" customHeight="1">
      <c r="A29" s="4"/>
      <c r="B29" s="4">
        <v>2120</v>
      </c>
      <c r="C29" s="20" t="s">
        <v>29</v>
      </c>
      <c r="D29" s="12">
        <f t="shared" si="2"/>
        <v>25494</v>
      </c>
      <c r="E29" s="3"/>
      <c r="F29" s="3"/>
      <c r="G29" s="3"/>
      <c r="H29" s="3"/>
      <c r="I29" s="3"/>
      <c r="J29" s="3"/>
      <c r="K29" s="3">
        <v>13584</v>
      </c>
      <c r="L29" s="3">
        <v>13584</v>
      </c>
      <c r="M29" s="3"/>
      <c r="N29" s="3">
        <v>-558</v>
      </c>
      <c r="O29" s="3">
        <v>-558</v>
      </c>
      <c r="P29" s="3">
        <v>-558</v>
      </c>
    </row>
    <row r="30" spans="1:16" ht="21" customHeight="1">
      <c r="A30" s="4"/>
      <c r="B30" s="4">
        <v>2230</v>
      </c>
      <c r="C30" s="20" t="s">
        <v>37</v>
      </c>
      <c r="D30" s="12">
        <f t="shared" si="2"/>
        <v>33088</v>
      </c>
      <c r="E30" s="3"/>
      <c r="F30" s="3"/>
      <c r="G30" s="3"/>
      <c r="H30" s="3"/>
      <c r="I30" s="3"/>
      <c r="J30" s="3"/>
      <c r="K30" s="3">
        <v>16146</v>
      </c>
      <c r="L30" s="3">
        <v>16942</v>
      </c>
      <c r="M30" s="3"/>
      <c r="N30" s="3"/>
      <c r="O30" s="3"/>
      <c r="P30" s="3"/>
    </row>
    <row r="31" spans="1:16" ht="21" customHeight="1">
      <c r="A31" s="34"/>
      <c r="B31" s="4"/>
      <c r="C31" s="26" t="s">
        <v>23</v>
      </c>
      <c r="D31" s="24">
        <f t="shared" si="2"/>
        <v>541455</v>
      </c>
      <c r="E31" s="25">
        <f>E13</f>
        <v>0</v>
      </c>
      <c r="F31" s="25">
        <f aca="true" t="shared" si="10" ref="F31:P31">F13</f>
        <v>0</v>
      </c>
      <c r="G31" s="25">
        <f t="shared" si="10"/>
        <v>0</v>
      </c>
      <c r="H31" s="25">
        <f t="shared" si="10"/>
        <v>0</v>
      </c>
      <c r="I31" s="25">
        <f t="shared" si="10"/>
        <v>0</v>
      </c>
      <c r="J31" s="25">
        <f t="shared" si="10"/>
        <v>0</v>
      </c>
      <c r="K31" s="25">
        <f t="shared" si="10"/>
        <v>270000</v>
      </c>
      <c r="L31" s="25">
        <f t="shared" si="10"/>
        <v>271455</v>
      </c>
      <c r="M31" s="25">
        <f t="shared" si="10"/>
        <v>0</v>
      </c>
      <c r="N31" s="25">
        <f t="shared" si="10"/>
        <v>0</v>
      </c>
      <c r="O31" s="25">
        <f t="shared" si="10"/>
        <v>0</v>
      </c>
      <c r="P31" s="25">
        <f t="shared" si="10"/>
        <v>0</v>
      </c>
    </row>
    <row r="32" spans="1:16" ht="21" customHeight="1">
      <c r="A32" s="4"/>
      <c r="B32" s="4"/>
      <c r="C32" s="18" t="s">
        <v>41</v>
      </c>
      <c r="D32" s="12">
        <f t="shared" si="2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34">
        <v>70401</v>
      </c>
      <c r="B33" s="4"/>
      <c r="C33" s="23" t="s">
        <v>42</v>
      </c>
      <c r="D33" s="24">
        <f aca="true" t="shared" si="11" ref="D33:D38">SUM(E33:P33)</f>
        <v>150000</v>
      </c>
      <c r="E33" s="25">
        <f aca="true" t="shared" si="12" ref="E33:P33">SUM(E34:E37)</f>
        <v>0</v>
      </c>
      <c r="F33" s="25">
        <f t="shared" si="12"/>
        <v>0</v>
      </c>
      <c r="G33" s="25">
        <f t="shared" si="12"/>
        <v>0</v>
      </c>
      <c r="H33" s="25">
        <f t="shared" si="12"/>
        <v>0</v>
      </c>
      <c r="I33" s="25">
        <f t="shared" si="12"/>
        <v>0</v>
      </c>
      <c r="J33" s="25">
        <f t="shared" si="12"/>
        <v>0</v>
      </c>
      <c r="K33" s="25">
        <f t="shared" si="12"/>
        <v>150000</v>
      </c>
      <c r="L33" s="25">
        <f t="shared" si="12"/>
        <v>0</v>
      </c>
      <c r="M33" s="25">
        <f t="shared" si="12"/>
        <v>0</v>
      </c>
      <c r="N33" s="25">
        <f t="shared" si="12"/>
        <v>0</v>
      </c>
      <c r="O33" s="25">
        <f t="shared" si="12"/>
        <v>0</v>
      </c>
      <c r="P33" s="25">
        <f t="shared" si="12"/>
        <v>0</v>
      </c>
    </row>
    <row r="34" spans="1:16" ht="18" customHeight="1">
      <c r="A34" s="19"/>
      <c r="B34" s="4">
        <v>3132</v>
      </c>
      <c r="C34" s="20" t="s">
        <v>43</v>
      </c>
      <c r="D34" s="12">
        <f t="shared" si="11"/>
        <v>150000</v>
      </c>
      <c r="E34" s="25"/>
      <c r="F34" s="25"/>
      <c r="G34" s="25"/>
      <c r="H34" s="25"/>
      <c r="I34" s="25"/>
      <c r="J34" s="25"/>
      <c r="K34" s="25">
        <v>150000</v>
      </c>
      <c r="L34" s="25"/>
      <c r="M34" s="25"/>
      <c r="N34" s="25"/>
      <c r="O34" s="25"/>
      <c r="P34" s="25"/>
    </row>
    <row r="35" spans="1:16" ht="15.75" customHeight="1" hidden="1">
      <c r="A35" s="19"/>
      <c r="B35" s="4"/>
      <c r="C35" s="20"/>
      <c r="D35" s="12">
        <f t="shared" si="11"/>
        <v>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8" customHeight="1" hidden="1">
      <c r="A36" s="19"/>
      <c r="B36" s="4">
        <v>2210</v>
      </c>
      <c r="C36" s="20" t="s">
        <v>30</v>
      </c>
      <c r="D36" s="12">
        <f t="shared" si="11"/>
        <v>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21" customHeight="1" hidden="1">
      <c r="A37" s="19"/>
      <c r="B37" s="4">
        <v>2240</v>
      </c>
      <c r="C37" s="21" t="s">
        <v>27</v>
      </c>
      <c r="D37" s="12">
        <f t="shared" si="11"/>
        <v>0</v>
      </c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s="28" customFormat="1" ht="31.5" customHeight="1">
      <c r="A38" s="19"/>
      <c r="B38" s="19"/>
      <c r="C38" s="26" t="s">
        <v>44</v>
      </c>
      <c r="D38" s="24">
        <f t="shared" si="11"/>
        <v>150000</v>
      </c>
      <c r="E38" s="27">
        <f>E33</f>
        <v>0</v>
      </c>
      <c r="F38" s="27">
        <f>F33</f>
        <v>0</v>
      </c>
      <c r="G38" s="27">
        <f>G33</f>
        <v>0</v>
      </c>
      <c r="H38" s="27">
        <f>H33</f>
        <v>0</v>
      </c>
      <c r="I38" s="27">
        <f aca="true" t="shared" si="13" ref="I38:P38">I33</f>
        <v>0</v>
      </c>
      <c r="J38" s="27">
        <f t="shared" si="13"/>
        <v>0</v>
      </c>
      <c r="K38" s="27">
        <f t="shared" si="13"/>
        <v>150000</v>
      </c>
      <c r="L38" s="27">
        <f t="shared" si="13"/>
        <v>0</v>
      </c>
      <c r="M38" s="27">
        <f t="shared" si="13"/>
        <v>0</v>
      </c>
      <c r="N38" s="27">
        <f t="shared" si="13"/>
        <v>0</v>
      </c>
      <c r="O38" s="27">
        <f t="shared" si="13"/>
        <v>0</v>
      </c>
      <c r="P38" s="27">
        <f t="shared" si="13"/>
        <v>0</v>
      </c>
      <c r="Q38" s="27" t="e">
        <f>#REF!+Q33</f>
        <v>#REF!</v>
      </c>
    </row>
    <row r="39" spans="1:16" s="14" customFormat="1" ht="50.25" customHeight="1">
      <c r="A39" s="10"/>
      <c r="B39" s="9"/>
      <c r="C39" s="9" t="s">
        <v>18</v>
      </c>
      <c r="D39" s="16"/>
      <c r="E39" s="16"/>
      <c r="F39" s="16"/>
      <c r="G39" s="16"/>
      <c r="H39" s="16" t="s">
        <v>21</v>
      </c>
      <c r="I39" s="16"/>
      <c r="J39" s="16"/>
      <c r="K39" s="16"/>
      <c r="L39" s="16"/>
      <c r="M39" s="16"/>
      <c r="N39" s="16"/>
      <c r="O39" s="16"/>
      <c r="P39" s="16"/>
    </row>
    <row r="40" spans="1:16" s="14" customFormat="1" ht="50.25" customHeight="1">
      <c r="A40" s="10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50.25" customHeight="1">
      <c r="A41" s="10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50.25" customHeight="1">
      <c r="A42" s="10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4.25" customHeight="1">
      <c r="A43" s="9"/>
      <c r="B43" s="9"/>
      <c r="C43" s="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>
      <c r="A44" s="9"/>
      <c r="B44" s="9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1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4" customFormat="1" ht="15">
      <c r="A47" s="9"/>
      <c r="B47" s="9"/>
      <c r="C47" s="9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>
      <c r="A48" s="9"/>
      <c r="B48" s="9"/>
      <c r="C48" s="9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4" customFormat="1" ht="15">
      <c r="A52" s="9"/>
      <c r="B52" s="9"/>
      <c r="C52" s="9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4" customFormat="1" ht="15">
      <c r="A53" s="9"/>
      <c r="B53" s="9"/>
      <c r="C53" s="9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4" customFormat="1" ht="15">
      <c r="A54" s="9"/>
      <c r="B54" s="9"/>
      <c r="C54" s="9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4" customFormat="1" ht="15">
      <c r="A55" s="9"/>
      <c r="B55" s="9"/>
      <c r="C55" s="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>
      <c r="A56" s="9"/>
      <c r="B56" s="9"/>
      <c r="C56" s="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s="14" customFormat="1" ht="15">
      <c r="A57" s="9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>
      <c r="A58" s="9"/>
      <c r="B58" s="9"/>
      <c r="C58" s="9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14" customFormat="1" ht="15">
      <c r="A59" s="9"/>
      <c r="B59" s="9"/>
      <c r="C59" s="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4" customFormat="1" ht="15">
      <c r="A60" s="9"/>
      <c r="B60" s="9"/>
      <c r="C60" s="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14" customFormat="1" ht="15">
      <c r="A61" s="9"/>
      <c r="B61" s="9"/>
      <c r="C61" s="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s="14" customFormat="1" ht="15" customHeight="1">
      <c r="A62" s="9"/>
      <c r="B62" s="9"/>
      <c r="C62" s="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s="14" customFormat="1" ht="15" customHeight="1">
      <c r="A63" s="9"/>
      <c r="B63" s="9"/>
      <c r="C63" s="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s="14" customFormat="1" ht="15" customHeight="1">
      <c r="A64" s="10"/>
      <c r="B64" s="9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14" customFormat="1" ht="15" customHeight="1">
      <c r="A65" s="10"/>
      <c r="B65" s="9"/>
      <c r="C65" s="9"/>
      <c r="D65" s="16"/>
      <c r="E65" s="13"/>
      <c r="F65" s="13"/>
      <c r="G65" s="13"/>
      <c r="H65" s="13"/>
      <c r="I65" s="13"/>
      <c r="J65" s="17"/>
      <c r="K65" s="13"/>
      <c r="L65" s="13"/>
      <c r="M65" s="13"/>
      <c r="N65" s="13"/>
      <c r="O65" s="13"/>
      <c r="P65" s="13"/>
    </row>
    <row r="66" spans="1:16" s="14" customFormat="1" ht="15" customHeight="1">
      <c r="A66" s="9"/>
      <c r="B66" s="9"/>
      <c r="C66" s="1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s="14" customFormat="1" ht="15" customHeight="1">
      <c r="A67" s="9"/>
      <c r="B67" s="9"/>
      <c r="C67" s="1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s="14" customFormat="1" ht="15" customHeight="1">
      <c r="A68" s="9"/>
      <c r="B68" s="9"/>
      <c r="C68" s="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14" customFormat="1" ht="15" customHeight="1">
      <c r="A69" s="9"/>
      <c r="B69" s="9"/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s="14" customFormat="1" ht="15" customHeight="1">
      <c r="A70" s="9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4" customFormat="1" ht="13.5">
      <c r="A71" s="9"/>
      <c r="B71" s="9"/>
      <c r="C71" s="10"/>
      <c r="H71" s="11"/>
      <c r="I71" s="11"/>
      <c r="J71" s="11"/>
      <c r="K71" s="11"/>
      <c r="L71" s="11"/>
      <c r="M71" s="11"/>
      <c r="N71" s="11"/>
      <c r="O71" s="11"/>
      <c r="P71" s="11"/>
    </row>
    <row r="72" ht="13.5">
      <c r="C72" s="10"/>
    </row>
    <row r="73" ht="12.75">
      <c r="C73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2013-06-25T12:19:23Z</cp:lastPrinted>
  <dcterms:created xsi:type="dcterms:W3CDTF">2004-08-05T10:09:02Z</dcterms:created>
  <dcterms:modified xsi:type="dcterms:W3CDTF">2013-07-01T05:38:26Z</dcterms:modified>
  <cp:category/>
  <cp:version/>
  <cp:contentType/>
  <cp:contentStatus/>
</cp:coreProperties>
</file>