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1'!$A$1:$P$66</definedName>
  </definedNames>
  <calcPr fullCalcOnLoad="1"/>
</workbook>
</file>

<file path=xl/sharedStrings.xml><?xml version="1.0" encoding="utf-8"?>
<sst xmlns="http://schemas.openxmlformats.org/spreadsheetml/2006/main" count="71" uniqueCount="52">
  <si>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</si>
  <si>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</si>
  <si>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</si>
  <si>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</si>
  <si>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</si>
  <si>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</si>
  <si>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</si>
  <si>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</si>
  <si>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</si>
  <si>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</si>
  <si>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</si>
  <si>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</si>
  <si>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</si>
  <si>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</si>
  <si>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</si>
  <si>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</si>
  <si>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</si>
  <si>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</si>
  <si>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</si>
  <si>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</si>
  <si>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</si>
  <si>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</si>
  <si>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</si>
  <si>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</si>
  <si>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</si>
  <si>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</si>
  <si>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</si>
  <si>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 xml:space="preserve">                                  Зміни  до  міського бюджету на 2016 рік</t>
  </si>
  <si>
    <t>Доходи - спеціальний фонд</t>
  </si>
  <si>
    <t>Інші субвенції</t>
  </si>
  <si>
    <t>Інші видатки</t>
  </si>
  <si>
    <t>Ітого видатки спеціальний фонд</t>
  </si>
  <si>
    <t>Доходи - загальний фонд</t>
  </si>
  <si>
    <t>Оплата послуг (крім комунальних)</t>
  </si>
  <si>
    <t>Разом доходи - загальний фонд</t>
  </si>
  <si>
    <t>Разом доходи - спеціальний фонд</t>
  </si>
  <si>
    <t>Ітого видатки загальний фонд</t>
  </si>
  <si>
    <t>Видатки - спеціальний фонд</t>
  </si>
  <si>
    <t>Видатки - загальний фонд</t>
  </si>
  <si>
    <t>Придбання обладнання і предметів довгострокового користування</t>
  </si>
  <si>
    <t>Житлово-експлуатаційне господарство</t>
  </si>
  <si>
    <t>Оплата електроенергії</t>
  </si>
  <si>
    <t>Інші видатки ПМСЗ "Відродження"</t>
  </si>
  <si>
    <t>Інші видатки МПЗОВ «Салют»</t>
  </si>
  <si>
    <t xml:space="preserve">  Оплата інших енергоносіїв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</si>
  <si>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</si>
  <si>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Філармонії, музичні колективи і ансамблі та інші мистецькі заклади та заходи</t>
  </si>
  <si>
    <t>Предмети, матеріали, обладнання та інвентар</t>
  </si>
  <si>
    <t>Капітальний ремонт житлового фонду місцевих органів влади</t>
  </si>
  <si>
    <t>Оплата водопостачання</t>
  </si>
  <si>
    <t>Капітальний ремонт житлового фонду (приміщень)</t>
  </si>
  <si>
    <t>23 вересня 2016 р.  №78/3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</si>
</sst>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b/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  <font>
      <b/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10" fillId="0" borderId="13" xfId="42" applyFont="1" applyBorder="1" applyAlignment="1" applyProtection="1">
      <alignment wrapText="1"/>
      <protection/>
    </xf>
    <xf numFmtId="0" fontId="9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13" fillId="0" borderId="15" xfId="0" applyFont="1" applyBorder="1" applyAlignment="1">
      <alignment vertical="justify" wrapText="1"/>
    </xf>
    <xf numFmtId="0" fontId="13" fillId="0" borderId="13" xfId="0" applyFont="1" applyBorder="1" applyAlignment="1">
      <alignment wrapText="1"/>
    </xf>
    <xf numFmtId="1" fontId="8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5" fillId="0" borderId="15" xfId="0" applyFont="1" applyBorder="1" applyAlignment="1">
      <alignment vertical="justify"/>
    </xf>
    <xf numFmtId="0" fontId="52" fillId="0" borderId="13" xfId="0" applyFont="1" applyBorder="1" applyAlignment="1">
      <alignment wrapText="1"/>
    </xf>
    <xf numFmtId="0" fontId="14" fillId="0" borderId="15" xfId="0" applyFont="1" applyBorder="1" applyAlignment="1">
      <alignment vertical="justify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 vertical="justify" wrapText="1"/>
    </xf>
    <xf numFmtId="0" fontId="9" fillId="0" borderId="10" xfId="0" applyFont="1" applyBorder="1" applyAlignment="1">
      <alignment vertical="justify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Normal="75" zoomScaleSheetLayoutView="100" zoomScalePageLayoutView="0" workbookViewId="0" topLeftCell="A1">
      <pane xSplit="4" ySplit="6" topLeftCell="I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2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51</v>
      </c>
    </row>
    <row r="4" spans="3:16" ht="23.25" customHeight="1">
      <c r="C4" s="1" t="s">
        <v>27</v>
      </c>
      <c r="D4" s="1"/>
      <c r="E4" s="1"/>
      <c r="F4" s="1"/>
      <c r="G4" s="1"/>
      <c r="H4" s="1"/>
      <c r="P4" t="s">
        <v>18</v>
      </c>
    </row>
    <row r="5" spans="1:16" ht="15" customHeight="1">
      <c r="A5" s="45" t="s">
        <v>17</v>
      </c>
      <c r="B5" s="45" t="s">
        <v>1</v>
      </c>
      <c r="C5" s="45" t="s">
        <v>2</v>
      </c>
      <c r="D5" s="45" t="s">
        <v>16</v>
      </c>
      <c r="E5" s="42" t="s">
        <v>3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16" ht="21" customHeight="1">
      <c r="A6" s="46"/>
      <c r="B6" s="46"/>
      <c r="C6" s="46"/>
      <c r="D6" s="46"/>
      <c r="E6" s="16" t="s">
        <v>4</v>
      </c>
      <c r="F6" s="12" t="s">
        <v>5</v>
      </c>
      <c r="G6" s="12" t="s">
        <v>15</v>
      </c>
      <c r="H6" s="12" t="s">
        <v>6</v>
      </c>
      <c r="I6" s="12" t="s">
        <v>7</v>
      </c>
      <c r="J6" s="12" t="s">
        <v>8</v>
      </c>
      <c r="K6" s="12" t="s">
        <v>13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14</v>
      </c>
    </row>
    <row r="7" spans="1:16" ht="21" customHeight="1">
      <c r="A7" s="42"/>
      <c r="B7" s="44"/>
      <c r="C7" s="31" t="s">
        <v>28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31.5" customHeight="1">
      <c r="A8" s="14">
        <v>41035000</v>
      </c>
      <c r="B8" s="14"/>
      <c r="C8" s="37" t="s">
        <v>29</v>
      </c>
      <c r="D8" s="34">
        <f aca="true" t="shared" si="0" ref="D8:D13">E8+F8+G8+H8+I8+J8+K8+L8+M8+N8+O8+P8</f>
        <v>1265228</v>
      </c>
      <c r="E8" s="35"/>
      <c r="F8" s="35"/>
      <c r="G8" s="35"/>
      <c r="H8" s="35"/>
      <c r="I8" s="35"/>
      <c r="J8" s="35"/>
      <c r="K8" s="35"/>
      <c r="L8" s="35">
        <v>61522</v>
      </c>
      <c r="M8" s="35">
        <v>1203706</v>
      </c>
      <c r="N8" s="14"/>
      <c r="O8" s="14"/>
      <c r="P8" s="14"/>
    </row>
    <row r="9" spans="1:16" ht="21" customHeight="1" hidden="1">
      <c r="A9" s="14"/>
      <c r="B9" s="14"/>
      <c r="C9" s="21"/>
      <c r="D9" s="25">
        <f t="shared" si="0"/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21" customHeight="1" hidden="1">
      <c r="A10" s="14"/>
      <c r="B10" s="14"/>
      <c r="C10" s="22"/>
      <c r="D10" s="25">
        <f t="shared" si="0"/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" customHeight="1" hidden="1">
      <c r="A11" s="14"/>
      <c r="B11" s="14"/>
      <c r="C11" s="20"/>
      <c r="D11" s="25">
        <f t="shared" si="0"/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4.5" customHeight="1" hidden="1">
      <c r="A12" s="14">
        <v>22090400</v>
      </c>
      <c r="B12" s="14"/>
      <c r="C12" s="20"/>
      <c r="D12" s="25">
        <f t="shared" si="0"/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0.25" customHeight="1">
      <c r="A13" s="2"/>
      <c r="B13" s="2"/>
      <c r="C13" s="28" t="s">
        <v>35</v>
      </c>
      <c r="D13" s="25">
        <f t="shared" si="0"/>
        <v>1265228</v>
      </c>
      <c r="E13" s="18"/>
      <c r="F13" s="18"/>
      <c r="G13" s="18"/>
      <c r="H13" s="18"/>
      <c r="I13" s="18"/>
      <c r="J13" s="18"/>
      <c r="K13" s="18"/>
      <c r="L13" s="18">
        <v>61522</v>
      </c>
      <c r="M13" s="18">
        <v>1203706</v>
      </c>
      <c r="N13" s="18"/>
      <c r="O13" s="18"/>
      <c r="P13" s="18"/>
    </row>
    <row r="14" spans="1:16" ht="20.25" customHeight="1">
      <c r="A14" s="47"/>
      <c r="B14" s="48"/>
      <c r="C14" s="30" t="s">
        <v>37</v>
      </c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1:16" ht="33.75" customHeight="1">
      <c r="A15" s="13">
        <v>100101</v>
      </c>
      <c r="B15" s="2"/>
      <c r="C15" s="36" t="s">
        <v>40</v>
      </c>
      <c r="D15" s="26">
        <f>E15+F15+G15+H15+I15+J15+K15+L15+M15+N15+O15+P15</f>
        <v>61522</v>
      </c>
      <c r="E15" s="18"/>
      <c r="F15" s="18"/>
      <c r="G15" s="18"/>
      <c r="H15" s="18"/>
      <c r="I15" s="18"/>
      <c r="J15" s="18"/>
      <c r="K15" s="18"/>
      <c r="L15" s="18">
        <v>61522</v>
      </c>
      <c r="M15" s="18"/>
      <c r="N15" s="18"/>
      <c r="O15" s="18"/>
      <c r="P15" s="18"/>
    </row>
    <row r="16" spans="1:16" ht="22.5" customHeight="1">
      <c r="A16" s="13"/>
      <c r="B16" s="2">
        <v>3110</v>
      </c>
      <c r="C16" s="24" t="s">
        <v>39</v>
      </c>
      <c r="D16" s="27">
        <f>E16+F16+G16+H16+I16+J16+K16+L16+M16+N16+O16+P16</f>
        <v>61522</v>
      </c>
      <c r="E16" s="33"/>
      <c r="F16" s="33"/>
      <c r="G16" s="33"/>
      <c r="H16" s="33"/>
      <c r="I16" s="33"/>
      <c r="J16" s="17"/>
      <c r="K16" s="17"/>
      <c r="L16" s="33">
        <v>61522</v>
      </c>
      <c r="M16" s="33"/>
      <c r="N16" s="32"/>
      <c r="O16" s="32"/>
      <c r="P16" s="32"/>
    </row>
    <row r="17" spans="1:16" ht="33.75" customHeight="1">
      <c r="A17" s="13">
        <v>100102</v>
      </c>
      <c r="B17" s="2"/>
      <c r="C17" s="36" t="s">
        <v>48</v>
      </c>
      <c r="D17" s="26">
        <f>E17+F17+G17+H17+I17+J17+K17+L17+M17+N17+O17+P17</f>
        <v>1203706</v>
      </c>
      <c r="E17" s="18"/>
      <c r="F17" s="18"/>
      <c r="G17" s="18"/>
      <c r="H17" s="18"/>
      <c r="I17" s="18"/>
      <c r="J17" s="18"/>
      <c r="K17" s="18"/>
      <c r="L17" s="18"/>
      <c r="M17" s="18">
        <f>M18</f>
        <v>1203706</v>
      </c>
      <c r="N17" s="18"/>
      <c r="O17" s="18"/>
      <c r="P17" s="18"/>
    </row>
    <row r="18" spans="1:16" ht="22.5" customHeight="1">
      <c r="A18" s="13"/>
      <c r="B18" s="2">
        <v>3131</v>
      </c>
      <c r="C18" s="24" t="s">
        <v>50</v>
      </c>
      <c r="D18" s="27">
        <f>E18+F18+G18+H18+I18+J18+K18+L18+M18+N18+O18+P18</f>
        <v>1203706</v>
      </c>
      <c r="E18" s="33"/>
      <c r="F18" s="33"/>
      <c r="G18" s="33"/>
      <c r="H18" s="33"/>
      <c r="I18" s="33"/>
      <c r="J18" s="17"/>
      <c r="K18" s="17"/>
      <c r="L18" s="33"/>
      <c r="M18" s="33">
        <v>1203706</v>
      </c>
      <c r="N18" s="32"/>
      <c r="O18" s="32"/>
      <c r="P18" s="32"/>
    </row>
    <row r="19" spans="1:16" ht="20.25" customHeight="1" hidden="1">
      <c r="A19" s="2"/>
      <c r="B19" s="2"/>
      <c r="C19" s="24"/>
      <c r="D19" s="27">
        <f aca="true" t="shared" si="1" ref="D19:D29">E19+F19+G19+H19+I19+J19+K19+L19+M19+N19+O19+P19</f>
        <v>0</v>
      </c>
      <c r="E19" s="19"/>
      <c r="F19" s="19"/>
      <c r="G19" s="19"/>
      <c r="H19" s="19"/>
      <c r="I19" s="19"/>
      <c r="J19" s="14"/>
      <c r="K19" s="14"/>
      <c r="L19" s="14"/>
      <c r="M19" s="19"/>
      <c r="N19" s="19"/>
      <c r="O19" s="19"/>
      <c r="P19" s="19"/>
    </row>
    <row r="20" spans="1:16" ht="20.25" customHeight="1" hidden="1">
      <c r="A20" s="2"/>
      <c r="B20" s="2"/>
      <c r="C20" s="24"/>
      <c r="D20" s="27">
        <f t="shared" si="1"/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20.25" customHeight="1" hidden="1">
      <c r="A21" s="13">
        <v>10116</v>
      </c>
      <c r="B21" s="2"/>
      <c r="C21" s="24" t="s">
        <v>26</v>
      </c>
      <c r="D21" s="27">
        <f t="shared" si="1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0.25" customHeight="1" hidden="1">
      <c r="A22" s="13"/>
      <c r="B22" s="2">
        <v>2274</v>
      </c>
      <c r="C22" s="24" t="s">
        <v>25</v>
      </c>
      <c r="D22" s="27">
        <f t="shared" si="1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33" customHeight="1" hidden="1">
      <c r="A23" s="13">
        <v>250404</v>
      </c>
      <c r="B23" s="2"/>
      <c r="C23" s="23" t="s">
        <v>30</v>
      </c>
      <c r="D23" s="27">
        <f t="shared" si="1"/>
        <v>0</v>
      </c>
      <c r="E23" s="19"/>
      <c r="F23" s="19"/>
      <c r="G23" s="19"/>
      <c r="H23" s="19"/>
      <c r="I23" s="19"/>
      <c r="J23" s="19"/>
      <c r="K23" s="15">
        <f aca="true" t="shared" si="2" ref="K23:P23">K24+K25+K26</f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0</v>
      </c>
    </row>
    <row r="24" spans="1:16" ht="20.25" customHeight="1" hidden="1">
      <c r="A24" s="13"/>
      <c r="B24" s="2">
        <v>2111</v>
      </c>
      <c r="C24" s="24" t="s">
        <v>23</v>
      </c>
      <c r="D24" s="27">
        <f t="shared" si="1"/>
        <v>1088</v>
      </c>
      <c r="E24" s="19"/>
      <c r="F24" s="19"/>
      <c r="G24" s="19"/>
      <c r="H24" s="19">
        <v>1088</v>
      </c>
      <c r="I24" s="19"/>
      <c r="J24" s="19"/>
      <c r="K24" s="19"/>
      <c r="L24" s="19"/>
      <c r="M24" s="19"/>
      <c r="N24" s="19"/>
      <c r="O24" s="19"/>
      <c r="P24" s="19"/>
    </row>
    <row r="25" spans="1:16" ht="20.25" customHeight="1" hidden="1">
      <c r="A25" s="13"/>
      <c r="B25" s="2">
        <v>2120</v>
      </c>
      <c r="C25" s="24" t="s">
        <v>24</v>
      </c>
      <c r="D25" s="27">
        <f t="shared" si="1"/>
        <v>395</v>
      </c>
      <c r="E25" s="19"/>
      <c r="F25" s="19"/>
      <c r="G25" s="19"/>
      <c r="H25" s="19">
        <v>395</v>
      </c>
      <c r="I25" s="19"/>
      <c r="J25" s="19"/>
      <c r="K25" s="19"/>
      <c r="L25" s="19"/>
      <c r="M25" s="19"/>
      <c r="N25" s="19"/>
      <c r="O25" s="19"/>
      <c r="P25" s="19"/>
    </row>
    <row r="26" spans="1:16" ht="20.25" customHeight="1" hidden="1">
      <c r="A26" s="13"/>
      <c r="B26" s="2">
        <v>2274</v>
      </c>
      <c r="C26" s="24" t="s">
        <v>25</v>
      </c>
      <c r="D26" s="27">
        <f t="shared" si="1"/>
        <v>-1483</v>
      </c>
      <c r="E26" s="19"/>
      <c r="F26" s="19"/>
      <c r="G26" s="19"/>
      <c r="H26" s="19">
        <v>-1483</v>
      </c>
      <c r="I26" s="19"/>
      <c r="J26" s="19"/>
      <c r="K26" s="19"/>
      <c r="L26" s="19"/>
      <c r="M26" s="19"/>
      <c r="N26" s="19"/>
      <c r="O26" s="19"/>
      <c r="P26" s="19"/>
    </row>
    <row r="27" spans="1:16" ht="20.25" customHeight="1" hidden="1">
      <c r="A27" s="13"/>
      <c r="B27" s="2"/>
      <c r="C27" s="24"/>
      <c r="D27" s="27">
        <f t="shared" si="1"/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20.25" customHeight="1" hidden="1">
      <c r="A28" s="13"/>
      <c r="B28" s="2"/>
      <c r="C28" s="24"/>
      <c r="D28" s="27">
        <f t="shared" si="1"/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7" ht="27.75" customHeight="1">
      <c r="A29" s="13"/>
      <c r="B29" s="2"/>
      <c r="C29" s="29" t="s">
        <v>31</v>
      </c>
      <c r="D29" s="27">
        <f t="shared" si="1"/>
        <v>1265228</v>
      </c>
      <c r="E29" s="18">
        <f>E23</f>
        <v>0</v>
      </c>
      <c r="F29" s="18">
        <f>F23</f>
        <v>0</v>
      </c>
      <c r="G29" s="18">
        <f>G23</f>
        <v>0</v>
      </c>
      <c r="H29" s="18">
        <f>H19</f>
        <v>0</v>
      </c>
      <c r="I29" s="18">
        <f>I23</f>
        <v>0</v>
      </c>
      <c r="J29" s="18">
        <f>J19</f>
        <v>0</v>
      </c>
      <c r="K29" s="18">
        <f aca="true" t="shared" si="3" ref="K29:P29">K19</f>
        <v>0</v>
      </c>
      <c r="L29" s="18">
        <f>L15</f>
        <v>61522</v>
      </c>
      <c r="M29" s="18">
        <f>M17</f>
        <v>1203706</v>
      </c>
      <c r="N29" s="18">
        <f t="shared" si="3"/>
        <v>0</v>
      </c>
      <c r="O29" s="18">
        <f t="shared" si="3"/>
        <v>0</v>
      </c>
      <c r="P29" s="18">
        <f t="shared" si="3"/>
        <v>0</v>
      </c>
      <c r="Q29" s="11" t="e">
        <f>#REF!+#REF!+#REF!+#REF!</f>
        <v>#REF!</v>
      </c>
    </row>
    <row r="30" spans="1:16" ht="21" customHeight="1">
      <c r="A30" s="42"/>
      <c r="B30" s="44"/>
      <c r="C30" s="20" t="s">
        <v>32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31.5" customHeight="1">
      <c r="A31" s="14">
        <v>41035000</v>
      </c>
      <c r="B31" s="14"/>
      <c r="C31" s="21" t="s">
        <v>29</v>
      </c>
      <c r="D31" s="34">
        <f aca="true" t="shared" si="4" ref="D31:D36">E31+F31+G31+H31+I31+J31+K31+L31+M31+N31+O31+P31</f>
        <v>106093</v>
      </c>
      <c r="E31" s="35"/>
      <c r="F31" s="35"/>
      <c r="G31" s="35"/>
      <c r="H31" s="35"/>
      <c r="I31" s="35"/>
      <c r="J31" s="35"/>
      <c r="K31" s="35"/>
      <c r="L31" s="35">
        <v>56093</v>
      </c>
      <c r="M31" s="35">
        <v>50000</v>
      </c>
      <c r="N31" s="35"/>
      <c r="O31" s="14"/>
      <c r="P31" s="14"/>
    </row>
    <row r="32" spans="1:16" ht="21" customHeight="1" hidden="1">
      <c r="A32" s="14"/>
      <c r="B32" s="14"/>
      <c r="C32" s="21"/>
      <c r="D32" s="25">
        <f t="shared" si="4"/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1" customHeight="1" hidden="1">
      <c r="A33" s="14"/>
      <c r="B33" s="14"/>
      <c r="C33" s="22"/>
      <c r="D33" s="25">
        <f t="shared" si="4"/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1" customHeight="1" hidden="1">
      <c r="A34" s="14"/>
      <c r="B34" s="14"/>
      <c r="C34" s="20"/>
      <c r="D34" s="25">
        <f t="shared" si="4"/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34.5" customHeight="1" hidden="1">
      <c r="A35" s="14">
        <v>22090400</v>
      </c>
      <c r="B35" s="14"/>
      <c r="C35" s="20"/>
      <c r="D35" s="25">
        <f t="shared" si="4"/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0.25" customHeight="1">
      <c r="A36" s="2"/>
      <c r="B36" s="2"/>
      <c r="C36" s="41" t="s">
        <v>34</v>
      </c>
      <c r="D36" s="25">
        <f t="shared" si="4"/>
        <v>106093</v>
      </c>
      <c r="E36" s="18"/>
      <c r="F36" s="18"/>
      <c r="G36" s="18"/>
      <c r="H36" s="18"/>
      <c r="I36" s="18"/>
      <c r="J36" s="18"/>
      <c r="K36" s="18"/>
      <c r="L36" s="18">
        <v>56093</v>
      </c>
      <c r="M36" s="18">
        <v>50000</v>
      </c>
      <c r="N36" s="18"/>
      <c r="O36" s="18"/>
      <c r="P36" s="18">
        <f>P44+P47+P49</f>
        <v>0</v>
      </c>
    </row>
    <row r="37" spans="1:16" ht="20.25" customHeight="1">
      <c r="A37" s="2"/>
      <c r="B37" s="2"/>
      <c r="C37" s="30" t="s">
        <v>38</v>
      </c>
      <c r="D37" s="2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20.25" customHeight="1">
      <c r="A38" s="13">
        <v>100101</v>
      </c>
      <c r="B38" s="2"/>
      <c r="C38" s="36" t="s">
        <v>40</v>
      </c>
      <c r="D38" s="26">
        <f aca="true" t="shared" si="5" ref="D38:D45">E38+F38+G38+H38+I38+J38+K38+L38+M38+N38+O38+P38</f>
        <v>56093</v>
      </c>
      <c r="E38" s="18"/>
      <c r="F38" s="18"/>
      <c r="G38" s="18"/>
      <c r="H38" s="18"/>
      <c r="I38" s="18"/>
      <c r="J38" s="18"/>
      <c r="K38" s="18"/>
      <c r="L38" s="18">
        <v>56093</v>
      </c>
      <c r="M38" s="18"/>
      <c r="N38" s="18"/>
      <c r="O38" s="18"/>
      <c r="P38" s="18"/>
    </row>
    <row r="39" spans="1:16" ht="20.25" customHeight="1">
      <c r="A39" s="2"/>
      <c r="B39" s="2">
        <v>2240</v>
      </c>
      <c r="C39" s="24" t="s">
        <v>33</v>
      </c>
      <c r="D39" s="27">
        <f t="shared" si="5"/>
        <v>56093</v>
      </c>
      <c r="E39" s="19"/>
      <c r="F39" s="19"/>
      <c r="G39" s="19"/>
      <c r="H39" s="19"/>
      <c r="I39" s="19"/>
      <c r="J39" s="14"/>
      <c r="K39" s="14"/>
      <c r="L39" s="19">
        <v>56093</v>
      </c>
      <c r="M39" s="19"/>
      <c r="N39" s="19"/>
      <c r="O39" s="19"/>
      <c r="P39" s="19"/>
    </row>
    <row r="40" spans="1:16" ht="20.25" customHeight="1">
      <c r="A40" s="13">
        <v>10116</v>
      </c>
      <c r="B40" s="2"/>
      <c r="C40" s="23" t="s">
        <v>26</v>
      </c>
      <c r="D40" s="26">
        <f t="shared" si="5"/>
        <v>54606</v>
      </c>
      <c r="E40" s="19"/>
      <c r="F40" s="19"/>
      <c r="G40" s="19"/>
      <c r="H40" s="19"/>
      <c r="I40" s="19"/>
      <c r="J40" s="14"/>
      <c r="K40" s="14"/>
      <c r="L40" s="14"/>
      <c r="M40" s="15">
        <f>M41+M42+M43</f>
        <v>54606</v>
      </c>
      <c r="N40" s="19"/>
      <c r="O40" s="19"/>
      <c r="P40" s="19"/>
    </row>
    <row r="41" spans="1:16" ht="20.25" customHeight="1">
      <c r="A41" s="13"/>
      <c r="B41" s="39">
        <v>2240</v>
      </c>
      <c r="C41" s="40" t="s">
        <v>33</v>
      </c>
      <c r="D41" s="26">
        <f t="shared" si="5"/>
        <v>5000</v>
      </c>
      <c r="E41" s="19"/>
      <c r="F41" s="19"/>
      <c r="G41" s="19"/>
      <c r="H41" s="19"/>
      <c r="I41" s="19"/>
      <c r="J41" s="14"/>
      <c r="K41" s="14"/>
      <c r="L41" s="14"/>
      <c r="M41" s="19">
        <v>5000</v>
      </c>
      <c r="N41" s="19"/>
      <c r="O41" s="19"/>
      <c r="P41" s="19"/>
    </row>
    <row r="42" spans="1:16" ht="20.25" customHeight="1">
      <c r="A42" s="13"/>
      <c r="B42" s="2">
        <v>2272</v>
      </c>
      <c r="C42" s="24" t="s">
        <v>49</v>
      </c>
      <c r="D42" s="26">
        <f t="shared" si="5"/>
        <v>2000</v>
      </c>
      <c r="E42" s="19"/>
      <c r="F42" s="19"/>
      <c r="G42" s="19"/>
      <c r="H42" s="19"/>
      <c r="I42" s="19"/>
      <c r="J42" s="14"/>
      <c r="K42" s="14"/>
      <c r="L42" s="14"/>
      <c r="M42" s="19">
        <v>2000</v>
      </c>
      <c r="N42" s="19"/>
      <c r="O42" s="19"/>
      <c r="P42" s="19"/>
    </row>
    <row r="43" spans="1:16" ht="20.25" customHeight="1">
      <c r="A43" s="2"/>
      <c r="B43" s="2">
        <v>2273</v>
      </c>
      <c r="C43" s="24" t="s">
        <v>41</v>
      </c>
      <c r="D43" s="26">
        <f t="shared" si="5"/>
        <v>47606</v>
      </c>
      <c r="E43" s="19"/>
      <c r="F43" s="19"/>
      <c r="G43" s="19"/>
      <c r="H43" s="19"/>
      <c r="I43" s="19"/>
      <c r="J43" s="14"/>
      <c r="K43" s="14"/>
      <c r="L43" s="14"/>
      <c r="M43" s="19">
        <v>47606</v>
      </c>
      <c r="N43" s="19"/>
      <c r="O43" s="19"/>
      <c r="P43" s="19"/>
    </row>
    <row r="44" spans="1:16" ht="68.25" customHeight="1">
      <c r="A44" s="13">
        <v>91108</v>
      </c>
      <c r="B44" s="2"/>
      <c r="C44" s="23" t="s">
        <v>45</v>
      </c>
      <c r="D44" s="26">
        <f t="shared" si="5"/>
        <v>-10000</v>
      </c>
      <c r="E44" s="18"/>
      <c r="F44" s="18"/>
      <c r="G44" s="18"/>
      <c r="H44" s="18"/>
      <c r="I44" s="18"/>
      <c r="J44" s="18">
        <v>-10000</v>
      </c>
      <c r="K44" s="18"/>
      <c r="L44" s="18"/>
      <c r="M44" s="18"/>
      <c r="N44" s="18"/>
      <c r="O44" s="18"/>
      <c r="P44" s="18"/>
    </row>
    <row r="45" spans="1:16" ht="20.25" customHeight="1">
      <c r="A45" s="2"/>
      <c r="B45" s="2">
        <v>2240</v>
      </c>
      <c r="C45" s="24" t="s">
        <v>33</v>
      </c>
      <c r="D45" s="27">
        <f t="shared" si="5"/>
        <v>-10000</v>
      </c>
      <c r="E45" s="19"/>
      <c r="F45" s="19"/>
      <c r="G45" s="19"/>
      <c r="H45" s="19"/>
      <c r="I45" s="19"/>
      <c r="J45" s="35">
        <v>-10000</v>
      </c>
      <c r="K45" s="14"/>
      <c r="L45" s="14"/>
      <c r="M45" s="19"/>
      <c r="N45" s="19"/>
      <c r="O45" s="19"/>
      <c r="P45" s="19"/>
    </row>
    <row r="46" spans="1:16" ht="20.25" customHeight="1" hidden="1">
      <c r="A46" s="2"/>
      <c r="B46" s="2"/>
      <c r="C46" s="24"/>
      <c r="D46" s="27">
        <f aca="true" t="shared" si="6" ref="D46:D54">E46+F46+G46+H46+I46+J46+K46+L46+M46+N46+O46+P46</f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20.25" customHeight="1" hidden="1">
      <c r="A47" s="13">
        <v>10116</v>
      </c>
      <c r="B47" s="2"/>
      <c r="C47" s="24" t="s">
        <v>26</v>
      </c>
      <c r="D47" s="27">
        <f t="shared" si="6"/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.25" customHeight="1" hidden="1">
      <c r="A48" s="13"/>
      <c r="B48" s="2">
        <v>2274</v>
      </c>
      <c r="C48" s="24" t="s">
        <v>25</v>
      </c>
      <c r="D48" s="27">
        <f t="shared" si="6"/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33" customHeight="1" hidden="1">
      <c r="A49" s="13">
        <v>250404</v>
      </c>
      <c r="B49" s="2"/>
      <c r="C49" s="23" t="s">
        <v>30</v>
      </c>
      <c r="D49" s="27">
        <f t="shared" si="6"/>
        <v>0</v>
      </c>
      <c r="E49" s="19"/>
      <c r="F49" s="19"/>
      <c r="G49" s="19"/>
      <c r="H49" s="19"/>
      <c r="I49" s="19"/>
      <c r="J49" s="19"/>
      <c r="K49" s="15">
        <f aca="true" t="shared" si="7" ref="K49:P49">K50+K51+K52</f>
        <v>0</v>
      </c>
      <c r="L49" s="15">
        <f t="shared" si="7"/>
        <v>0</v>
      </c>
      <c r="M49" s="15">
        <f t="shared" si="7"/>
        <v>0</v>
      </c>
      <c r="N49" s="15">
        <f t="shared" si="7"/>
        <v>0</v>
      </c>
      <c r="O49" s="15">
        <f t="shared" si="7"/>
        <v>0</v>
      </c>
      <c r="P49" s="15">
        <f t="shared" si="7"/>
        <v>0</v>
      </c>
    </row>
    <row r="50" spans="1:16" ht="20.25" customHeight="1" hidden="1">
      <c r="A50" s="13"/>
      <c r="B50" s="2">
        <v>2111</v>
      </c>
      <c r="C50" s="24" t="s">
        <v>23</v>
      </c>
      <c r="D50" s="27">
        <f t="shared" si="6"/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20.25" customHeight="1" hidden="1">
      <c r="A51" s="13"/>
      <c r="B51" s="2">
        <v>2120</v>
      </c>
      <c r="C51" s="24" t="s">
        <v>24</v>
      </c>
      <c r="D51" s="27">
        <f t="shared" si="6"/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20.25" customHeight="1" hidden="1">
      <c r="A52" s="13"/>
      <c r="B52" s="2">
        <v>2274</v>
      </c>
      <c r="C52" s="24" t="s">
        <v>25</v>
      </c>
      <c r="D52" s="27">
        <f t="shared" si="6"/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31.5" customHeight="1">
      <c r="A53" s="13">
        <v>110103</v>
      </c>
      <c r="B53" s="2"/>
      <c r="C53" s="24" t="s">
        <v>46</v>
      </c>
      <c r="D53" s="27">
        <f t="shared" si="6"/>
        <v>18000</v>
      </c>
      <c r="E53" s="19"/>
      <c r="F53" s="19"/>
      <c r="G53" s="19"/>
      <c r="H53" s="19"/>
      <c r="I53" s="19"/>
      <c r="J53" s="19"/>
      <c r="K53" s="19"/>
      <c r="L53" s="19"/>
      <c r="M53" s="19">
        <f>M54</f>
        <v>18000</v>
      </c>
      <c r="N53" s="19"/>
      <c r="O53" s="19"/>
      <c r="P53" s="19"/>
    </row>
    <row r="54" spans="1:16" ht="20.25" customHeight="1">
      <c r="A54" s="13"/>
      <c r="B54" s="2">
        <v>2210</v>
      </c>
      <c r="C54" s="24" t="s">
        <v>47</v>
      </c>
      <c r="D54" s="27">
        <f t="shared" si="6"/>
        <v>18000</v>
      </c>
      <c r="E54" s="19"/>
      <c r="F54" s="19"/>
      <c r="G54" s="19"/>
      <c r="H54" s="19"/>
      <c r="I54" s="19"/>
      <c r="J54" s="19"/>
      <c r="K54" s="19"/>
      <c r="L54" s="19"/>
      <c r="M54" s="19">
        <v>18000</v>
      </c>
      <c r="N54" s="19"/>
      <c r="O54" s="19"/>
      <c r="P54" s="19"/>
    </row>
    <row r="55" spans="1:16" ht="28.5" customHeight="1">
      <c r="A55" s="13">
        <v>130112</v>
      </c>
      <c r="B55" s="2"/>
      <c r="C55" s="23" t="s">
        <v>43</v>
      </c>
      <c r="D55" s="18">
        <f>D56+D57+D58+D59+D60</f>
        <v>-67106</v>
      </c>
      <c r="E55" s="18">
        <f aca="true" t="shared" si="8" ref="E55:P55">E56+E57+E58+E59+E60</f>
        <v>-4000</v>
      </c>
      <c r="F55" s="18">
        <f t="shared" si="8"/>
        <v>-4000</v>
      </c>
      <c r="G55" s="18">
        <f t="shared" si="8"/>
        <v>-3000</v>
      </c>
      <c r="H55" s="18">
        <f t="shared" si="8"/>
        <v>-2000</v>
      </c>
      <c r="I55" s="18">
        <f t="shared" si="8"/>
        <v>-2000</v>
      </c>
      <c r="J55" s="18">
        <f t="shared" si="8"/>
        <v>-2000</v>
      </c>
      <c r="K55" s="18">
        <f t="shared" si="8"/>
        <v>-2000</v>
      </c>
      <c r="L55" s="18">
        <f t="shared" si="8"/>
        <v>-2000</v>
      </c>
      <c r="M55" s="18">
        <f t="shared" si="8"/>
        <v>-4500</v>
      </c>
      <c r="N55" s="18">
        <f t="shared" si="8"/>
        <v>-13606</v>
      </c>
      <c r="O55" s="18">
        <f t="shared" si="8"/>
        <v>-14000</v>
      </c>
      <c r="P55" s="18">
        <f t="shared" si="8"/>
        <v>-14000</v>
      </c>
    </row>
    <row r="56" spans="1:16" ht="20.25" customHeight="1">
      <c r="A56" s="13"/>
      <c r="B56" s="39">
        <v>2111</v>
      </c>
      <c r="C56" s="38" t="s">
        <v>23</v>
      </c>
      <c r="D56" s="17">
        <f aca="true" t="shared" si="9" ref="D56:D64">E56+F56+G56+H56+I56+J56+K56+L56+M56+N56+O56+P56</f>
        <v>-30000</v>
      </c>
      <c r="E56" s="19"/>
      <c r="F56" s="19"/>
      <c r="G56" s="19"/>
      <c r="H56" s="19"/>
      <c r="I56" s="19"/>
      <c r="J56" s="19"/>
      <c r="K56" s="19"/>
      <c r="L56" s="19"/>
      <c r="M56" s="19">
        <v>-7500</v>
      </c>
      <c r="N56" s="19">
        <v>-7500</v>
      </c>
      <c r="O56" s="19">
        <v>-7500</v>
      </c>
      <c r="P56" s="19">
        <v>-7500</v>
      </c>
    </row>
    <row r="57" spans="1:16" ht="20.25" customHeight="1">
      <c r="A57" s="13"/>
      <c r="B57" s="39">
        <v>2120</v>
      </c>
      <c r="C57" s="38" t="s">
        <v>24</v>
      </c>
      <c r="D57" s="17">
        <f t="shared" si="9"/>
        <v>-10000</v>
      </c>
      <c r="E57" s="19"/>
      <c r="F57" s="19"/>
      <c r="G57" s="19"/>
      <c r="H57" s="19"/>
      <c r="I57" s="19"/>
      <c r="J57" s="19"/>
      <c r="K57" s="19"/>
      <c r="L57" s="19"/>
      <c r="M57" s="19">
        <v>-2500</v>
      </c>
      <c r="N57" s="19">
        <v>-2500</v>
      </c>
      <c r="O57" s="19">
        <v>-2500</v>
      </c>
      <c r="P57" s="19">
        <v>-2500</v>
      </c>
    </row>
    <row r="58" spans="1:16" ht="20.25" customHeight="1">
      <c r="A58" s="13"/>
      <c r="B58" s="39">
        <v>2240</v>
      </c>
      <c r="C58" s="40" t="s">
        <v>33</v>
      </c>
      <c r="D58" s="17">
        <f t="shared" si="9"/>
        <v>1500</v>
      </c>
      <c r="E58" s="19"/>
      <c r="F58" s="19"/>
      <c r="G58" s="19"/>
      <c r="H58" s="19"/>
      <c r="I58" s="19"/>
      <c r="J58" s="19"/>
      <c r="K58" s="19"/>
      <c r="L58" s="19"/>
      <c r="M58" s="19">
        <v>1500</v>
      </c>
      <c r="N58" s="19"/>
      <c r="O58" s="19"/>
      <c r="P58" s="19"/>
    </row>
    <row r="59" spans="1:16" ht="20.25" customHeight="1">
      <c r="A59" s="13"/>
      <c r="B59" s="39">
        <v>2273</v>
      </c>
      <c r="C59" s="40" t="s">
        <v>41</v>
      </c>
      <c r="D59" s="17">
        <f t="shared" si="9"/>
        <v>-34606</v>
      </c>
      <c r="E59" s="19">
        <v>-4000</v>
      </c>
      <c r="F59" s="19">
        <v>-4000</v>
      </c>
      <c r="G59" s="19">
        <v>-3000</v>
      </c>
      <c r="H59" s="19">
        <v>-2000</v>
      </c>
      <c r="I59" s="19">
        <v>-2000</v>
      </c>
      <c r="J59" s="19">
        <v>-2000</v>
      </c>
      <c r="K59" s="19">
        <v>-2000</v>
      </c>
      <c r="L59" s="19">
        <v>-2000</v>
      </c>
      <c r="M59" s="19">
        <v>-2000</v>
      </c>
      <c r="N59" s="19">
        <v>-3606</v>
      </c>
      <c r="O59" s="19">
        <v>-4000</v>
      </c>
      <c r="P59" s="19">
        <v>-4000</v>
      </c>
    </row>
    <row r="60" spans="1:17" ht="21" customHeight="1">
      <c r="A60" s="2"/>
      <c r="B60" s="39">
        <v>2275</v>
      </c>
      <c r="C60" s="40" t="s">
        <v>44</v>
      </c>
      <c r="D60" s="17">
        <f t="shared" si="9"/>
        <v>6000</v>
      </c>
      <c r="E60" s="19"/>
      <c r="F60" s="19"/>
      <c r="G60" s="19"/>
      <c r="H60" s="19"/>
      <c r="I60" s="19"/>
      <c r="J60" s="19"/>
      <c r="K60" s="19"/>
      <c r="L60" s="19"/>
      <c r="M60" s="19">
        <v>6000</v>
      </c>
      <c r="N60" s="19"/>
      <c r="O60" s="19"/>
      <c r="P60" s="19"/>
      <c r="Q60" s="11" t="e">
        <f>#REF!+#REF!+#REF!+#REF!</f>
        <v>#REF!</v>
      </c>
    </row>
    <row r="61" spans="1:16" ht="20.25" customHeight="1">
      <c r="A61" s="13">
        <v>130112</v>
      </c>
      <c r="B61" s="2"/>
      <c r="C61" s="23" t="s">
        <v>42</v>
      </c>
      <c r="D61" s="18">
        <f t="shared" si="9"/>
        <v>54500</v>
      </c>
      <c r="E61" s="19"/>
      <c r="F61" s="19"/>
      <c r="G61" s="19"/>
      <c r="H61" s="19"/>
      <c r="I61" s="19"/>
      <c r="J61" s="19"/>
      <c r="K61" s="19"/>
      <c r="L61" s="19"/>
      <c r="M61" s="15">
        <f>M62+M63+M64</f>
        <v>54500</v>
      </c>
      <c r="N61" s="19"/>
      <c r="O61" s="19"/>
      <c r="P61" s="19"/>
    </row>
    <row r="62" spans="1:16" ht="20.25" customHeight="1">
      <c r="A62" s="13"/>
      <c r="B62" s="2">
        <v>2240</v>
      </c>
      <c r="C62" s="24" t="s">
        <v>33</v>
      </c>
      <c r="D62" s="17">
        <f t="shared" si="9"/>
        <v>50000</v>
      </c>
      <c r="E62" s="19"/>
      <c r="F62" s="19"/>
      <c r="G62" s="19"/>
      <c r="H62" s="19"/>
      <c r="I62" s="19"/>
      <c r="J62" s="19"/>
      <c r="K62" s="19"/>
      <c r="L62" s="19"/>
      <c r="M62" s="19">
        <v>50000</v>
      </c>
      <c r="N62" s="19"/>
      <c r="O62" s="19"/>
      <c r="P62" s="19"/>
    </row>
    <row r="63" spans="1:16" ht="20.25" customHeight="1">
      <c r="A63" s="13"/>
      <c r="B63" s="2">
        <v>2272</v>
      </c>
      <c r="C63" s="24" t="s">
        <v>49</v>
      </c>
      <c r="D63" s="17">
        <f t="shared" si="9"/>
        <v>400</v>
      </c>
      <c r="E63" s="19"/>
      <c r="F63" s="19"/>
      <c r="G63" s="19"/>
      <c r="H63" s="19"/>
      <c r="I63" s="19"/>
      <c r="J63" s="19"/>
      <c r="K63" s="19"/>
      <c r="L63" s="19"/>
      <c r="M63" s="19">
        <v>400</v>
      </c>
      <c r="N63" s="19"/>
      <c r="O63" s="19"/>
      <c r="P63" s="19"/>
    </row>
    <row r="64" spans="1:17" ht="30" customHeight="1">
      <c r="A64" s="2"/>
      <c r="B64" s="2">
        <v>2273</v>
      </c>
      <c r="C64" s="24" t="s">
        <v>41</v>
      </c>
      <c r="D64" s="17">
        <f t="shared" si="9"/>
        <v>4100</v>
      </c>
      <c r="E64" s="19"/>
      <c r="F64" s="19"/>
      <c r="G64" s="19"/>
      <c r="H64" s="19"/>
      <c r="I64" s="19"/>
      <c r="J64" s="19"/>
      <c r="K64" s="19"/>
      <c r="L64" s="19"/>
      <c r="M64" s="19">
        <v>4100</v>
      </c>
      <c r="N64" s="19"/>
      <c r="O64" s="19"/>
      <c r="P64" s="19"/>
      <c r="Q64" s="11" t="e">
        <f>#REF!+#REF!+#REF!+#REF!</f>
        <v>#REF!</v>
      </c>
    </row>
    <row r="65" spans="1:16" s="7" customFormat="1" ht="28.5" customHeight="1">
      <c r="A65" s="13"/>
      <c r="B65" s="2"/>
      <c r="C65" s="29" t="s">
        <v>36</v>
      </c>
      <c r="D65" s="18">
        <f>D38+D40+D44+D53+D55+D61</f>
        <v>106093</v>
      </c>
      <c r="E65" s="18">
        <f aca="true" t="shared" si="10" ref="E65:P65">E38+E40+E44+E53+E55+E61</f>
        <v>-4000</v>
      </c>
      <c r="F65" s="18">
        <f t="shared" si="10"/>
        <v>-4000</v>
      </c>
      <c r="G65" s="18">
        <f t="shared" si="10"/>
        <v>-3000</v>
      </c>
      <c r="H65" s="18">
        <f t="shared" si="10"/>
        <v>-2000</v>
      </c>
      <c r="I65" s="18">
        <f t="shared" si="10"/>
        <v>-2000</v>
      </c>
      <c r="J65" s="18">
        <f t="shared" si="10"/>
        <v>-12000</v>
      </c>
      <c r="K65" s="18">
        <f t="shared" si="10"/>
        <v>-2000</v>
      </c>
      <c r="L65" s="18">
        <f t="shared" si="10"/>
        <v>54093</v>
      </c>
      <c r="M65" s="18">
        <f t="shared" si="10"/>
        <v>122606</v>
      </c>
      <c r="N65" s="18">
        <f t="shared" si="10"/>
        <v>-13606</v>
      </c>
      <c r="O65" s="18">
        <f t="shared" si="10"/>
        <v>-14000</v>
      </c>
      <c r="P65" s="18">
        <f t="shared" si="10"/>
        <v>-14000</v>
      </c>
    </row>
    <row r="66" spans="1:16" s="7" customFormat="1" ht="37.5" customHeight="1">
      <c r="A66" s="3"/>
      <c r="B66" s="3"/>
      <c r="C66" s="10" t="s">
        <v>21</v>
      </c>
      <c r="D66" s="8"/>
      <c r="E66" s="8"/>
      <c r="F66" s="8"/>
      <c r="G66" s="8" t="s">
        <v>22</v>
      </c>
      <c r="H66" s="8"/>
      <c r="I66" s="8"/>
      <c r="J66" s="8"/>
      <c r="K66" s="8"/>
      <c r="L66" s="8"/>
      <c r="M66" s="8"/>
      <c r="N66" s="8"/>
      <c r="O66" s="8"/>
      <c r="P66" s="8"/>
    </row>
    <row r="67" spans="1:16" s="7" customFormat="1" ht="15">
      <c r="A67" s="3"/>
      <c r="B67" s="3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s="7" customFormat="1" ht="15">
      <c r="A68" s="3"/>
      <c r="B68" s="3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s="7" customFormat="1" ht="15">
      <c r="A69" s="3"/>
      <c r="B69" s="3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s="7" customFormat="1" ht="15">
      <c r="A70" s="3"/>
      <c r="B70" s="3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s="7" customFormat="1" ht="15">
      <c r="A71" s="3"/>
      <c r="B71" s="3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s="7" customFormat="1" ht="15" customHeight="1">
      <c r="A72" s="3"/>
      <c r="B72" s="3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s="7" customFormat="1" ht="15" customHeight="1">
      <c r="A73" s="3"/>
      <c r="B73" s="3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s="7" customFormat="1" ht="15" customHeight="1">
      <c r="A74" s="3"/>
      <c r="B74" s="3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s="7" customFormat="1" ht="15" customHeight="1">
      <c r="A75" s="4"/>
      <c r="B75" s="3"/>
      <c r="C75" s="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s="7" customFormat="1" ht="15" customHeight="1">
      <c r="A76" s="4"/>
      <c r="B76" s="3"/>
      <c r="C76" s="3"/>
      <c r="D76" s="8"/>
      <c r="E76" s="6"/>
      <c r="F76" s="6"/>
      <c r="G76" s="6"/>
      <c r="H76" s="6"/>
      <c r="I76" s="6"/>
      <c r="J76" s="9"/>
      <c r="K76" s="6"/>
      <c r="L76" s="6"/>
      <c r="M76" s="6"/>
      <c r="N76" s="6"/>
      <c r="O76" s="6"/>
      <c r="P76" s="6"/>
    </row>
    <row r="77" spans="1:16" s="7" customFormat="1" ht="15" customHeight="1">
      <c r="A77" s="3"/>
      <c r="B77" s="3"/>
      <c r="C77" s="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s="7" customFormat="1" ht="15" customHeight="1">
      <c r="A78" s="3"/>
      <c r="B78" s="3"/>
      <c r="C78" s="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s="7" customFormat="1" ht="15" customHeight="1">
      <c r="A79" s="3"/>
      <c r="B79" s="3"/>
      <c r="C79" s="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s="7" customFormat="1" ht="15" customHeight="1">
      <c r="A80" s="3"/>
      <c r="B80" s="3"/>
      <c r="C80" s="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s="7" customFormat="1" ht="15">
      <c r="A81" s="3"/>
      <c r="B81" s="3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>
      <c r="A82" s="3"/>
      <c r="B82" s="3"/>
      <c r="C82" s="4"/>
      <c r="D82" s="7"/>
      <c r="E82" s="7"/>
      <c r="F82" s="7"/>
      <c r="G82" s="7"/>
      <c r="H82" s="5"/>
      <c r="I82" s="5"/>
      <c r="J82" s="5"/>
      <c r="K82" s="5"/>
      <c r="L82" s="5"/>
      <c r="M82" s="5"/>
      <c r="N82" s="5"/>
      <c r="O82" s="5"/>
      <c r="P82" s="5"/>
    </row>
    <row r="83" ht="15">
      <c r="C83" s="4"/>
    </row>
    <row r="84" ht="12.75">
      <c r="C84" s="7"/>
    </row>
  </sheetData>
  <sheetProtection/>
  <mergeCells count="11">
    <mergeCell ref="A14:B14"/>
    <mergeCell ref="D14:P14"/>
    <mergeCell ref="D7:P7"/>
    <mergeCell ref="D30:P30"/>
    <mergeCell ref="A30:B30"/>
    <mergeCell ref="E5:P5"/>
    <mergeCell ref="D5:D6"/>
    <mergeCell ref="A5:A6"/>
    <mergeCell ref="B5:B6"/>
    <mergeCell ref="C5:C6"/>
    <mergeCell ref="A7:B7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2016-09-20T06:31:16Z</cp:lastPrinted>
  <dcterms:created xsi:type="dcterms:W3CDTF">2004-08-05T10:09:02Z</dcterms:created>
  <dcterms:modified xsi:type="dcterms:W3CDTF">2016-09-23T12:16:57Z</dcterms:modified>
  <cp:category/>
  <cp:version/>
  <cp:contentType/>
  <cp:contentStatus/>
</cp:coreProperties>
</file>