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 " sheetId="1" r:id="rId1"/>
    <sheet name="джерела" sheetId="2" r:id="rId2"/>
    <sheet name="додаток 2" sheetId="3" r:id="rId3"/>
  </sheets>
  <definedNames/>
  <calcPr fullCalcOnLoad="1" refMode="R1C1"/>
</workbook>
</file>

<file path=xl/sharedStrings.xml><?xml version="1.0" encoding="utf-8"?>
<sst xmlns="http://schemas.openxmlformats.org/spreadsheetml/2006/main" count="113" uniqueCount="82">
  <si>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</si>
  <si>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</si>
  <si>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</si>
  <si>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</si>
  <si>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</si>
  <si>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</si>
  <si>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</si>
  <si>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</si>
  <si>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</si>
  <si>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</si>
  <si>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</si>
  <si>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</si>
  <si>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</si>
  <si>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</si>
  <si>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</si>
  <si>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</si>
  <si>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</si>
  <si>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</si>
  <si>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</si>
  <si>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Міський голова                                                                                                     Онищенко Ю.І.</t>
  </si>
  <si>
    <t xml:space="preserve">Внесення змін до  міського бюджету на 2017 рік </t>
  </si>
  <si>
    <t>Разом видатки загальний фонд</t>
  </si>
  <si>
    <t>до рішення сесії  міської ради</t>
  </si>
  <si>
    <t>Видатки - спеціальний фонд</t>
  </si>
  <si>
    <t>Капітальний ремонт житлового фонду</t>
  </si>
  <si>
    <t>Капітальний ремонт житлового фонду (приміщень)</t>
  </si>
  <si>
    <t>Додаток 2</t>
  </si>
  <si>
    <t>Додаток 3</t>
  </si>
  <si>
    <t>до рішення</t>
  </si>
  <si>
    <t>міської ради</t>
  </si>
  <si>
    <t xml:space="preserve">Джерела фінансування міського бюджету на 2017 рік 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</si>
  <si>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</si>
  <si>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</si>
  <si>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</si>
  <si>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</si>
  <si>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</si>
  <si>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</si>
  <si>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</si>
  <si>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</si>
  <si>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</si>
  <si>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</si>
  <si>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</si>
  <si>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</si>
  <si>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</si>
  <si>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</si>
  <si>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</si>
  <si>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</si>
  <si>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</si>
  <si>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208330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</si>
  <si>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</si>
  <si>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</si>
  <si>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</si>
  <si>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</si>
  <si>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</si>
  <si>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</si>
  <si>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</si>
  <si>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</si>
  <si>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</si>
  <si>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</si>
  <si>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602303</t>
  </si>
  <si>
    <t>602400</t>
  </si>
  <si>
    <t>Всього за типом боргового зобов’язання</t>
  </si>
  <si>
    <t>Міський голова</t>
  </si>
  <si>
    <t>Ю.І.Онищенко</t>
  </si>
  <si>
    <t>Предмети, матеріали, обладнання та інвентар</t>
  </si>
  <si>
    <t>Філармонії, музичні колективи і ансамблі та інші мистецькі заклади та заходи</t>
  </si>
  <si>
    <t>Оплата послуг (крім комунальних)</t>
  </si>
  <si>
    <t>Нарахування на оплату праці</t>
  </si>
  <si>
    <t>2120</t>
  </si>
  <si>
    <t>Заробітна плата</t>
  </si>
  <si>
    <t>2111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</si>
  <si>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</si>
  <si>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- загальний фонд</t>
  </si>
  <si>
    <t>Всього доходи:</t>
  </si>
  <si>
    <t>інші надхїодження</t>
  </si>
  <si>
    <t>Адміністративні штрафи та інші санкції</t>
  </si>
  <si>
    <t>Єдиний податок з юридичних осіб</t>
  </si>
  <si>
    <t>Акцизний податок з ввезених на митну територію України підакцизних товарів (продукції) (Пальне)</t>
  </si>
  <si>
    <t>Доходи - загальний фонд</t>
  </si>
  <si>
    <t>Додаток 1</t>
  </si>
  <si>
    <t>від 22 грудня 2017 № 91/1</t>
  </si>
  <si>
    <t>від 22 грудня 2017 р. №91/1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</si>
</sst>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_ ;[Red]\-#,##0.000\ "/>
  </numFmts>
  <fonts count="5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sz val="9"/>
      <name val="Arial Cyr"/>
      <family val="2"/>
    </font>
    <font>
      <sz val="10"/>
      <name val="Arial CE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2"/>
      <name val="Times New Roman"/>
      <family val="1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7" fillId="0" borderId="15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73" fontId="13" fillId="0" borderId="11" xfId="0" applyNumberFormat="1" applyFont="1" applyBorder="1" applyAlignment="1">
      <alignment/>
    </xf>
    <xf numFmtId="173" fontId="14" fillId="0" borderId="11" xfId="0" applyNumberFormat="1" applyFont="1" applyBorder="1" applyAlignment="1">
      <alignment/>
    </xf>
    <xf numFmtId="173" fontId="13" fillId="0" borderId="12" xfId="0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179" fontId="20" fillId="0" borderId="19" xfId="0" applyNumberFormat="1" applyFont="1" applyBorder="1" applyAlignment="1">
      <alignment/>
    </xf>
    <xf numFmtId="179" fontId="20" fillId="0" borderId="20" xfId="0" applyNumberFormat="1" applyFont="1" applyBorder="1" applyAlignment="1">
      <alignment/>
    </xf>
    <xf numFmtId="179" fontId="20" fillId="0" borderId="18" xfId="0" applyNumberFormat="1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179" fontId="21" fillId="0" borderId="22" xfId="0" applyNumberFormat="1" applyFont="1" applyBorder="1" applyAlignment="1">
      <alignment/>
    </xf>
    <xf numFmtId="179" fontId="21" fillId="0" borderId="23" xfId="0" applyNumberFormat="1" applyFont="1" applyBorder="1" applyAlignment="1">
      <alignment/>
    </xf>
    <xf numFmtId="179" fontId="21" fillId="0" borderId="17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9" fontId="0" fillId="0" borderId="22" xfId="0" applyNumberFormat="1" applyFont="1" applyBorder="1" applyAlignment="1">
      <alignment/>
    </xf>
    <xf numFmtId="179" fontId="10" fillId="0" borderId="22" xfId="0" applyNumberFormat="1" applyFont="1" applyBorder="1" applyAlignment="1">
      <alignment horizontal="center" wrapText="1"/>
    </xf>
    <xf numFmtId="179" fontId="10" fillId="0" borderId="23" xfId="0" applyNumberFormat="1" applyFont="1" applyBorder="1" applyAlignment="1">
      <alignment horizontal="center" wrapText="1"/>
    </xf>
    <xf numFmtId="179" fontId="0" fillId="0" borderId="17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23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179" fontId="20" fillId="0" borderId="22" xfId="0" applyNumberFormat="1" applyFont="1" applyBorder="1" applyAlignment="1">
      <alignment/>
    </xf>
    <xf numFmtId="179" fontId="20" fillId="0" borderId="23" xfId="0" applyNumberFormat="1" applyFont="1" applyBorder="1" applyAlignment="1">
      <alignment/>
    </xf>
    <xf numFmtId="179" fontId="20" fillId="0" borderId="17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179" fontId="20" fillId="0" borderId="26" xfId="0" applyNumberFormat="1" applyFont="1" applyBorder="1" applyAlignment="1">
      <alignment/>
    </xf>
    <xf numFmtId="179" fontId="20" fillId="0" borderId="27" xfId="0" applyNumberFormat="1" applyFont="1" applyBorder="1" applyAlignment="1">
      <alignment/>
    </xf>
    <xf numFmtId="179" fontId="20" fillId="0" borderId="2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0" fontId="23" fillId="0" borderId="0" xfId="56" applyFont="1">
      <alignment/>
      <protection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13" fillId="0" borderId="12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0" fontId="0" fillId="0" borderId="10" xfId="0" applyBorder="1" applyAlignment="1" quotePrefix="1">
      <alignment horizontal="right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Бюджет 0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61.375" style="0" customWidth="1"/>
    <col min="4" max="4" width="14.625" style="0" customWidth="1"/>
    <col min="5" max="5" width="11.125" style="0" customWidth="1"/>
    <col min="6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0.125" style="0" customWidth="1"/>
    <col min="14" max="14" width="9.00390625" style="0" customWidth="1"/>
    <col min="15" max="15" width="11.375" style="0" customWidth="1"/>
    <col min="16" max="16" width="13.125" style="0" customWidth="1"/>
    <col min="17" max="17" width="9.125" style="0" hidden="1" customWidth="1"/>
  </cols>
  <sheetData>
    <row r="1" spans="8:14" ht="21" customHeight="1">
      <c r="H1" t="s">
        <v>18</v>
      </c>
      <c r="N1" t="s">
        <v>79</v>
      </c>
    </row>
    <row r="2" ht="15" customHeight="1">
      <c r="N2" t="s">
        <v>22</v>
      </c>
    </row>
    <row r="3" spans="11:14" ht="15" customHeight="1">
      <c r="K3" s="13"/>
      <c r="L3" s="13"/>
      <c r="N3" t="s">
        <v>81</v>
      </c>
    </row>
    <row r="4" spans="3:16" ht="15.75" customHeight="1">
      <c r="C4" s="1" t="s">
        <v>20</v>
      </c>
      <c r="D4" s="1"/>
      <c r="E4" s="1"/>
      <c r="F4" s="1"/>
      <c r="G4" s="1"/>
      <c r="H4" s="1"/>
      <c r="K4" s="26"/>
      <c r="L4" s="27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100" t="s">
        <v>2</v>
      </c>
      <c r="F5" s="101"/>
      <c r="G5" s="101"/>
      <c r="H5" s="101"/>
      <c r="I5" s="101"/>
      <c r="J5" s="101"/>
      <c r="K5" s="102"/>
      <c r="L5" s="102"/>
      <c r="M5" s="101"/>
      <c r="N5" s="101"/>
      <c r="O5" s="101"/>
      <c r="P5" s="103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99" t="s">
        <v>78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.75" customHeight="1">
      <c r="A8" s="4">
        <v>14031900</v>
      </c>
      <c r="B8" s="4"/>
      <c r="C8" s="97" t="s">
        <v>77</v>
      </c>
      <c r="D8" s="93">
        <f>P8</f>
        <v>60000</v>
      </c>
      <c r="E8" s="29"/>
      <c r="F8" s="29"/>
      <c r="G8" s="29"/>
      <c r="H8" s="29"/>
      <c r="I8" s="29"/>
      <c r="J8" s="29"/>
      <c r="K8" s="29"/>
      <c r="L8" s="3"/>
      <c r="M8" s="3"/>
      <c r="N8" s="3"/>
      <c r="O8" s="3"/>
      <c r="P8" s="3">
        <v>60000</v>
      </c>
    </row>
    <row r="9" spans="1:16" ht="30.75" customHeight="1">
      <c r="A9" s="4">
        <v>18050300</v>
      </c>
      <c r="B9" s="4"/>
      <c r="C9" s="97" t="s">
        <v>76</v>
      </c>
      <c r="D9" s="93">
        <f>P9</f>
        <v>55000</v>
      </c>
      <c r="E9" s="29"/>
      <c r="F9" s="29"/>
      <c r="G9" s="29"/>
      <c r="H9" s="29"/>
      <c r="I9" s="29"/>
      <c r="J9" s="29"/>
      <c r="K9" s="29"/>
      <c r="L9" s="3"/>
      <c r="M9" s="3"/>
      <c r="N9" s="3"/>
      <c r="O9" s="3"/>
      <c r="P9" s="3">
        <v>55000</v>
      </c>
    </row>
    <row r="10" spans="1:16" ht="30.75" customHeight="1">
      <c r="A10" s="98">
        <v>21081100</v>
      </c>
      <c r="B10" s="4"/>
      <c r="C10" s="97" t="s">
        <v>75</v>
      </c>
      <c r="D10" s="93">
        <f>P10</f>
        <v>65000</v>
      </c>
      <c r="E10" s="29"/>
      <c r="F10" s="29"/>
      <c r="G10" s="29"/>
      <c r="H10" s="29"/>
      <c r="I10" s="29"/>
      <c r="J10" s="29"/>
      <c r="K10" s="29"/>
      <c r="L10" s="3"/>
      <c r="M10" s="3"/>
      <c r="N10" s="3"/>
      <c r="O10" s="3"/>
      <c r="P10" s="3">
        <v>65000</v>
      </c>
    </row>
    <row r="11" spans="1:16" ht="30.75" customHeight="1">
      <c r="A11" s="4">
        <v>24060300</v>
      </c>
      <c r="B11" s="4"/>
      <c r="C11" s="96" t="s">
        <v>74</v>
      </c>
      <c r="D11" s="93">
        <f>P11</f>
        <v>150000</v>
      </c>
      <c r="E11" s="29"/>
      <c r="F11" s="29"/>
      <c r="G11" s="29"/>
      <c r="H11" s="29"/>
      <c r="I11" s="29"/>
      <c r="J11" s="29"/>
      <c r="K11" s="29"/>
      <c r="L11" s="3"/>
      <c r="M11" s="3"/>
      <c r="N11" s="3"/>
      <c r="O11" s="3"/>
      <c r="P11" s="3">
        <v>150000</v>
      </c>
    </row>
    <row r="12" spans="1:16" ht="21.75" customHeight="1">
      <c r="A12" s="4"/>
      <c r="B12" s="4"/>
      <c r="C12" s="95" t="s">
        <v>73</v>
      </c>
      <c r="D12" s="93">
        <f>P12</f>
        <v>330000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>
        <f>P8+P10+P11+P9</f>
        <v>330000</v>
      </c>
    </row>
    <row r="13" spans="1:16" ht="21" customHeight="1">
      <c r="A13" s="100"/>
      <c r="B13" s="103"/>
      <c r="C13" s="17" t="s">
        <v>72</v>
      </c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16" ht="68.25" customHeight="1">
      <c r="A14" s="31">
        <v>170</v>
      </c>
      <c r="B14" s="4"/>
      <c r="C14" s="28" t="s">
        <v>71</v>
      </c>
      <c r="D14" s="92">
        <f aca="true" t="shared" si="0" ref="D14:D21">P14</f>
        <v>195000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>
        <f>P17+P18+P15+P16</f>
        <v>195000</v>
      </c>
    </row>
    <row r="15" spans="1:16" ht="26.25" customHeight="1">
      <c r="A15" s="31"/>
      <c r="B15" s="94" t="s">
        <v>70</v>
      </c>
      <c r="C15" s="2" t="s">
        <v>69</v>
      </c>
      <c r="D15" s="93">
        <f t="shared" si="0"/>
        <v>120000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120000</v>
      </c>
    </row>
    <row r="16" spans="1:16" ht="26.25" customHeight="1">
      <c r="A16" s="31"/>
      <c r="B16" s="94" t="s">
        <v>68</v>
      </c>
      <c r="C16" s="2" t="s">
        <v>67</v>
      </c>
      <c r="D16" s="93">
        <f t="shared" si="0"/>
        <v>30000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>
        <v>30000</v>
      </c>
    </row>
    <row r="17" spans="1:16" ht="26.25" customHeight="1">
      <c r="A17" s="31"/>
      <c r="B17" s="4">
        <v>2240</v>
      </c>
      <c r="C17" s="28" t="s">
        <v>66</v>
      </c>
      <c r="D17" s="93">
        <f t="shared" si="0"/>
        <v>15000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v>15000</v>
      </c>
    </row>
    <row r="18" spans="1:16" ht="26.25" customHeight="1">
      <c r="A18" s="31"/>
      <c r="B18" s="4">
        <v>2210</v>
      </c>
      <c r="C18" s="28" t="s">
        <v>64</v>
      </c>
      <c r="D18" s="93">
        <f t="shared" si="0"/>
        <v>30000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30000</v>
      </c>
    </row>
    <row r="19" spans="1:16" ht="40.5" customHeight="1">
      <c r="A19" s="31">
        <v>4030</v>
      </c>
      <c r="B19" s="4"/>
      <c r="C19" s="28" t="s">
        <v>65</v>
      </c>
      <c r="D19" s="92">
        <f t="shared" si="0"/>
        <v>135000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30">
        <f>P20</f>
        <v>135000</v>
      </c>
    </row>
    <row r="20" spans="1:16" ht="33" customHeight="1">
      <c r="A20" s="31"/>
      <c r="B20" s="25">
        <v>2210</v>
      </c>
      <c r="C20" s="28" t="s">
        <v>64</v>
      </c>
      <c r="D20" s="93">
        <f t="shared" si="0"/>
        <v>135000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>
        <v>135000</v>
      </c>
    </row>
    <row r="21" spans="1:16" ht="24.75" customHeight="1">
      <c r="A21" s="32"/>
      <c r="B21" s="107" t="s">
        <v>21</v>
      </c>
      <c r="C21" s="108"/>
      <c r="D21" s="92">
        <f t="shared" si="0"/>
        <v>330000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>
        <f>P14+P19</f>
        <v>330000</v>
      </c>
    </row>
    <row r="22" spans="1:17" s="18" customFormat="1" ht="68.25" customHeight="1">
      <c r="A22" s="23"/>
      <c r="B22" s="23"/>
      <c r="C22" s="19" t="s">
        <v>19</v>
      </c>
      <c r="D22" s="20"/>
      <c r="E22" s="21"/>
      <c r="F22" s="22"/>
      <c r="G22" s="22"/>
      <c r="H22" s="22"/>
      <c r="I22" s="12"/>
      <c r="J22" s="12"/>
      <c r="K22" s="12"/>
      <c r="L22" s="12"/>
      <c r="M22" s="12"/>
      <c r="N22" s="12"/>
      <c r="O22" s="12"/>
      <c r="P22" s="12"/>
      <c r="Q22" s="24"/>
    </row>
    <row r="23" spans="7:16" s="13" customFormat="1" ht="69" customHeight="1">
      <c r="G23" s="22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3" customFormat="1" ht="50.25" customHeight="1">
      <c r="A24" s="10"/>
      <c r="B24" s="9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3" customFormat="1" ht="50.25" customHeight="1">
      <c r="A25" s="10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3" customFormat="1" ht="50.25" customHeight="1">
      <c r="A26" s="10"/>
      <c r="B26" s="9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3" customFormat="1" ht="14.25" customHeight="1">
      <c r="A27" s="9"/>
      <c r="B27" s="9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3" customFormat="1" ht="15">
      <c r="A28" s="9"/>
      <c r="B28" s="9"/>
      <c r="C28" s="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3" customFormat="1" ht="15.75">
      <c r="A29" s="9"/>
      <c r="B29" s="9"/>
      <c r="C29" s="1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3" customFormat="1" ht="15">
      <c r="A30" s="9"/>
      <c r="B30" s="9"/>
      <c r="C30" s="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3" customFormat="1" ht="15">
      <c r="A31" s="9"/>
      <c r="B31" s="9"/>
      <c r="C31" s="9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3" customFormat="1" ht="15">
      <c r="A32" s="9"/>
      <c r="B32" s="9"/>
      <c r="C32" s="9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3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3" customFormat="1" ht="15">
      <c r="A34" s="9"/>
      <c r="B34" s="9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3" customFormat="1" ht="15">
      <c r="A35" s="9"/>
      <c r="B35" s="9"/>
      <c r="C35" s="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3" customFormat="1" ht="15">
      <c r="A36" s="9"/>
      <c r="B36" s="9"/>
      <c r="C36" s="9"/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3" customFormat="1" ht="15">
      <c r="A37" s="9"/>
      <c r="B37" s="9"/>
      <c r="C37" s="9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3" customFormat="1" ht="15">
      <c r="A38" s="9"/>
      <c r="B38" s="9"/>
      <c r="C38" s="9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3" customFormat="1" ht="15">
      <c r="A39" s="9"/>
      <c r="B39" s="9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3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3" customFormat="1" ht="15">
      <c r="A41" s="9"/>
      <c r="B41" s="9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3" customFormat="1" ht="15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3" customFormat="1" ht="15">
      <c r="A43" s="9"/>
      <c r="B43" s="9"/>
      <c r="C43" s="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3" customFormat="1" ht="15">
      <c r="A44" s="9"/>
      <c r="B44" s="9"/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3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3" customFormat="1" ht="15" customHeight="1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3" customFormat="1" ht="15" customHeight="1">
      <c r="A47" s="9"/>
      <c r="B47" s="9"/>
      <c r="C47" s="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3" customFormat="1" ht="15" customHeight="1">
      <c r="A48" s="10"/>
      <c r="B48" s="9"/>
      <c r="C48" s="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13" customFormat="1" ht="15" customHeight="1">
      <c r="A49" s="10"/>
      <c r="B49" s="9"/>
      <c r="C49" s="9"/>
      <c r="D49" s="15"/>
      <c r="E49" s="12"/>
      <c r="F49" s="12"/>
      <c r="G49" s="12"/>
      <c r="H49" s="12"/>
      <c r="I49" s="12"/>
      <c r="J49" s="16"/>
      <c r="K49" s="12"/>
      <c r="L49" s="12"/>
      <c r="M49" s="12"/>
      <c r="N49" s="12"/>
      <c r="O49" s="12"/>
      <c r="P49" s="12"/>
    </row>
    <row r="50" spans="1:16" s="13" customFormat="1" ht="15" customHeight="1">
      <c r="A50" s="9"/>
      <c r="B50" s="9"/>
      <c r="C50" s="1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3" customFormat="1" ht="15" customHeight="1">
      <c r="A51" s="9"/>
      <c r="B51" s="9"/>
      <c r="C51" s="1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3" customFormat="1" ht="15" customHeight="1">
      <c r="A52" s="9"/>
      <c r="B52" s="9"/>
      <c r="C52" s="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s="13" customFormat="1" ht="15" customHeight="1">
      <c r="A53" s="9"/>
      <c r="B53" s="9"/>
      <c r="C53" s="1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3" customFormat="1" ht="15" customHeight="1">
      <c r="A54" s="9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3" customFormat="1" ht="15">
      <c r="A55" s="9"/>
      <c r="B55" s="9"/>
      <c r="C55" s="10"/>
      <c r="H55" s="11"/>
      <c r="I55" s="11"/>
      <c r="J55" s="11"/>
      <c r="K55" s="11"/>
      <c r="L55" s="11"/>
      <c r="M55" s="11"/>
      <c r="N55" s="11"/>
      <c r="O55" s="11"/>
      <c r="P55" s="11"/>
    </row>
    <row r="56" ht="15">
      <c r="C56" s="10"/>
    </row>
    <row r="57" ht="12.75">
      <c r="C57" s="13"/>
    </row>
  </sheetData>
  <sheetProtection/>
  <mergeCells count="4">
    <mergeCell ref="E5:P5"/>
    <mergeCell ref="D13:P13"/>
    <mergeCell ref="A13:B13"/>
    <mergeCell ref="B21:C21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38" customWidth="1"/>
    <col min="2" max="2" width="35.875" style="38" customWidth="1"/>
    <col min="3" max="3" width="23.625" style="38" customWidth="1"/>
    <col min="4" max="4" width="16.75390625" style="38" customWidth="1"/>
    <col min="5" max="5" width="14.75390625" style="38" customWidth="1"/>
    <col min="6" max="6" width="13.75390625" style="38" customWidth="1"/>
    <col min="7" max="7" width="9.125" style="38" customWidth="1"/>
    <col min="8" max="8" width="10.25390625" style="38" bestFit="1" customWidth="1"/>
    <col min="9" max="16384" width="9.125" style="38" customWidth="1"/>
  </cols>
  <sheetData>
    <row r="1" spans="1:6" ht="14.25" customHeight="1">
      <c r="A1" s="37"/>
      <c r="C1" s="39"/>
      <c r="D1" s="39"/>
      <c r="E1" s="40" t="s">
        <v>27</v>
      </c>
      <c r="F1" s="40"/>
    </row>
    <row r="2" spans="1:6" ht="12.75" customHeight="1">
      <c r="A2" s="37"/>
      <c r="C2" s="39"/>
      <c r="D2" s="39"/>
      <c r="E2" s="41" t="s">
        <v>28</v>
      </c>
      <c r="F2" s="41"/>
    </row>
    <row r="3" spans="1:6" ht="15">
      <c r="A3" s="37"/>
      <c r="C3" s="42"/>
      <c r="D3" s="43"/>
      <c r="E3" s="44" t="s">
        <v>29</v>
      </c>
      <c r="F3" s="44"/>
    </row>
    <row r="4" spans="1:8" ht="15" customHeight="1">
      <c r="A4" s="37"/>
      <c r="C4" s="42"/>
      <c r="D4" s="45"/>
      <c r="E4" s="109" t="s">
        <v>80</v>
      </c>
      <c r="F4" s="109"/>
      <c r="G4" s="109"/>
      <c r="H4" s="46"/>
    </row>
    <row r="5" spans="1:3" ht="12.75">
      <c r="A5" s="37"/>
      <c r="B5" s="110"/>
      <c r="C5" s="110"/>
    </row>
    <row r="6" spans="1:6" ht="18">
      <c r="A6" s="111" t="s">
        <v>30</v>
      </c>
      <c r="B6" s="111"/>
      <c r="C6" s="111"/>
      <c r="D6" s="111"/>
      <c r="E6" s="111"/>
      <c r="F6" s="111"/>
    </row>
    <row r="7" spans="1:6" ht="12.75">
      <c r="A7" s="47"/>
      <c r="B7" s="47"/>
      <c r="C7" s="47"/>
      <c r="D7" s="47"/>
      <c r="E7" s="47"/>
      <c r="F7" s="47"/>
    </row>
    <row r="8" spans="4:6" ht="12.75">
      <c r="D8" s="48"/>
      <c r="F8" s="48" t="s">
        <v>31</v>
      </c>
    </row>
    <row r="9" spans="1:6" s="50" customFormat="1" ht="20.25" customHeight="1">
      <c r="A9" s="112" t="s">
        <v>32</v>
      </c>
      <c r="B9" s="114" t="s">
        <v>33</v>
      </c>
      <c r="C9" s="116" t="s">
        <v>34</v>
      </c>
      <c r="D9" s="118" t="s">
        <v>35</v>
      </c>
      <c r="E9" s="118"/>
      <c r="F9" s="119" t="s">
        <v>36</v>
      </c>
    </row>
    <row r="10" spans="1:6" s="50" customFormat="1" ht="39.75" customHeight="1">
      <c r="A10" s="113"/>
      <c r="B10" s="115"/>
      <c r="C10" s="117"/>
      <c r="D10" s="49" t="s">
        <v>36</v>
      </c>
      <c r="E10" s="49" t="s">
        <v>37</v>
      </c>
      <c r="F10" s="120"/>
    </row>
    <row r="11" spans="1:6" ht="12.75">
      <c r="A11" s="51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</row>
    <row r="12" spans="1:11" ht="18" customHeight="1">
      <c r="A12" s="53" t="s">
        <v>38</v>
      </c>
      <c r="B12" s="54" t="s">
        <v>39</v>
      </c>
      <c r="C12" s="55">
        <f>+C13+C16</f>
        <v>0</v>
      </c>
      <c r="D12" s="55">
        <f>+D13+D16</f>
        <v>0</v>
      </c>
      <c r="E12" s="56">
        <f>+E13+E16</f>
        <v>484.273</v>
      </c>
      <c r="F12" s="57">
        <f>+D12+C12</f>
        <v>0</v>
      </c>
      <c r="G12" s="18"/>
      <c r="I12" s="18"/>
      <c r="J12" s="18"/>
      <c r="K12" s="18"/>
    </row>
    <row r="13" spans="1:6" ht="38.25" hidden="1" outlineLevel="1">
      <c r="A13" s="58" t="s">
        <v>40</v>
      </c>
      <c r="B13" s="59" t="s">
        <v>41</v>
      </c>
      <c r="C13" s="60">
        <f>+C14</f>
        <v>0</v>
      </c>
      <c r="D13" s="60">
        <f>+D15</f>
        <v>0</v>
      </c>
      <c r="E13" s="61">
        <f>+E15</f>
        <v>0</v>
      </c>
      <c r="F13" s="62">
        <f aca="true" t="shared" si="0" ref="F13:F30">+D13+C13</f>
        <v>0</v>
      </c>
    </row>
    <row r="14" spans="1:8" ht="25.5" hidden="1" outlineLevel="1">
      <c r="A14" s="63">
        <v>205320</v>
      </c>
      <c r="B14" s="64" t="s">
        <v>42</v>
      </c>
      <c r="C14" s="65"/>
      <c r="D14" s="66"/>
      <c r="E14" s="67"/>
      <c r="F14" s="68">
        <f t="shared" si="0"/>
        <v>0</v>
      </c>
      <c r="H14" s="69"/>
    </row>
    <row r="15" spans="1:6" ht="25.5" hidden="1" outlineLevel="1">
      <c r="A15" s="63">
        <v>205330</v>
      </c>
      <c r="B15" s="64" t="s">
        <v>43</v>
      </c>
      <c r="C15" s="65"/>
      <c r="D15" s="60"/>
      <c r="E15" s="70"/>
      <c r="F15" s="62">
        <f t="shared" si="0"/>
        <v>0</v>
      </c>
    </row>
    <row r="16" spans="1:6" ht="30" customHeight="1" collapsed="1">
      <c r="A16" s="58">
        <v>208000</v>
      </c>
      <c r="B16" s="59" t="s">
        <v>44</v>
      </c>
      <c r="C16" s="65">
        <f>+C17-C18+C19+C20-C21</f>
        <v>0</v>
      </c>
      <c r="D16" s="65">
        <f>+D17-D18+D19+D20-D21</f>
        <v>0</v>
      </c>
      <c r="E16" s="70">
        <f>+E17-E18+E19+E20-E21</f>
        <v>484.273</v>
      </c>
      <c r="F16" s="68">
        <f>+F17-F18+F19+F20-F21</f>
        <v>0</v>
      </c>
    </row>
    <row r="17" spans="1:6" ht="22.5" customHeight="1" outlineLevel="1">
      <c r="A17" s="71">
        <v>208100</v>
      </c>
      <c r="B17" s="64" t="s">
        <v>45</v>
      </c>
      <c r="C17" s="72"/>
      <c r="D17" s="72"/>
      <c r="E17" s="73">
        <v>484.273</v>
      </c>
      <c r="F17" s="74">
        <f t="shared" si="0"/>
        <v>0</v>
      </c>
    </row>
    <row r="18" spans="1:6" ht="22.5" customHeight="1" outlineLevel="1">
      <c r="A18" s="71">
        <v>208200</v>
      </c>
      <c r="B18" s="64" t="s">
        <v>46</v>
      </c>
      <c r="C18" s="60"/>
      <c r="D18" s="60"/>
      <c r="E18" s="70"/>
      <c r="F18" s="62">
        <f t="shared" si="0"/>
        <v>0</v>
      </c>
    </row>
    <row r="19" spans="1:6" ht="27" customHeight="1" outlineLevel="1">
      <c r="A19" s="71" t="s">
        <v>47</v>
      </c>
      <c r="B19" s="64" t="s">
        <v>42</v>
      </c>
      <c r="C19" s="72"/>
      <c r="D19" s="66"/>
      <c r="E19" s="67"/>
      <c r="F19" s="74">
        <f t="shared" si="0"/>
        <v>0</v>
      </c>
    </row>
    <row r="20" spans="1:6" ht="25.5">
      <c r="A20" s="71" t="s">
        <v>48</v>
      </c>
      <c r="B20" s="64" t="s">
        <v>43</v>
      </c>
      <c r="C20" s="75"/>
      <c r="D20" s="75"/>
      <c r="E20" s="76"/>
      <c r="F20" s="68">
        <f>+C20-D20</f>
        <v>0</v>
      </c>
    </row>
    <row r="21" spans="1:6" ht="38.25">
      <c r="A21" s="77" t="s">
        <v>49</v>
      </c>
      <c r="B21" s="64" t="s">
        <v>50</v>
      </c>
      <c r="C21" s="75"/>
      <c r="D21" s="75">
        <f>+C20</f>
        <v>0</v>
      </c>
      <c r="E21" s="76">
        <f>+D21</f>
        <v>0</v>
      </c>
      <c r="F21" s="62">
        <f t="shared" si="0"/>
        <v>0</v>
      </c>
    </row>
    <row r="22" spans="1:6" ht="12.75">
      <c r="A22" s="78"/>
      <c r="B22" s="79" t="s">
        <v>51</v>
      </c>
      <c r="C22" s="72">
        <f>+C12</f>
        <v>0</v>
      </c>
      <c r="D22" s="72">
        <f>+D12</f>
        <v>0</v>
      </c>
      <c r="E22" s="73">
        <f>+E12</f>
        <v>484.273</v>
      </c>
      <c r="F22" s="74">
        <f t="shared" si="0"/>
        <v>0</v>
      </c>
    </row>
    <row r="23" spans="1:11" ht="15.75" customHeight="1">
      <c r="A23" s="53" t="s">
        <v>52</v>
      </c>
      <c r="B23" s="79" t="s">
        <v>53</v>
      </c>
      <c r="C23" s="72">
        <f>+C24-C25+C26+C28-C29</f>
        <v>0</v>
      </c>
      <c r="D23" s="72">
        <f>+D24-D25+D26+D28-D29</f>
        <v>0</v>
      </c>
      <c r="E23" s="73">
        <f>+E24-E25+E26+E28-E29</f>
        <v>484.273</v>
      </c>
      <c r="F23" s="74">
        <f>+F24-F25+F26+F28-F29</f>
        <v>0</v>
      </c>
      <c r="G23" s="18"/>
      <c r="I23" s="18"/>
      <c r="J23" s="18"/>
      <c r="K23" s="18"/>
    </row>
    <row r="24" spans="1:6" ht="15.75" customHeight="1" outlineLevel="1">
      <c r="A24" s="71" t="s">
        <v>54</v>
      </c>
      <c r="B24" s="64" t="s">
        <v>55</v>
      </c>
      <c r="C24" s="75">
        <f aca="true" t="shared" si="1" ref="C24:E25">+C17</f>
        <v>0</v>
      </c>
      <c r="D24" s="75">
        <f t="shared" si="1"/>
        <v>0</v>
      </c>
      <c r="E24" s="76">
        <f t="shared" si="1"/>
        <v>484.273</v>
      </c>
      <c r="F24" s="74">
        <f t="shared" si="0"/>
        <v>0</v>
      </c>
    </row>
    <row r="25" spans="1:6" ht="15.75" customHeight="1" outlineLevel="1">
      <c r="A25" s="71" t="s">
        <v>56</v>
      </c>
      <c r="B25" s="64" t="s">
        <v>57</v>
      </c>
      <c r="C25" s="75">
        <f t="shared" si="1"/>
        <v>0</v>
      </c>
      <c r="D25" s="75">
        <f t="shared" si="1"/>
        <v>0</v>
      </c>
      <c r="E25" s="76">
        <f t="shared" si="1"/>
        <v>0</v>
      </c>
      <c r="F25" s="62">
        <f t="shared" si="0"/>
        <v>0</v>
      </c>
    </row>
    <row r="26" spans="1:6" ht="35.25" customHeight="1" outlineLevel="1">
      <c r="A26" s="71" t="s">
        <v>58</v>
      </c>
      <c r="B26" s="64" t="s">
        <v>42</v>
      </c>
      <c r="C26" s="75">
        <f>+C14+C19</f>
        <v>0</v>
      </c>
      <c r="D26" s="75">
        <f>+D14+D19</f>
        <v>0</v>
      </c>
      <c r="E26" s="76">
        <f>+E14+E19</f>
        <v>0</v>
      </c>
      <c r="F26" s="74">
        <f t="shared" si="0"/>
        <v>0</v>
      </c>
    </row>
    <row r="27" spans="1:6" ht="15.75" customHeight="1">
      <c r="A27" s="71"/>
      <c r="B27" s="64"/>
      <c r="C27" s="75"/>
      <c r="D27" s="75"/>
      <c r="E27" s="76"/>
      <c r="F27" s="74"/>
    </row>
    <row r="28" spans="1:6" ht="25.5">
      <c r="A28" s="71" t="s">
        <v>59</v>
      </c>
      <c r="B28" s="64" t="s">
        <v>43</v>
      </c>
      <c r="C28" s="75"/>
      <c r="D28" s="75"/>
      <c r="E28" s="76"/>
      <c r="F28" s="68">
        <f>+C28-D28</f>
        <v>0</v>
      </c>
    </row>
    <row r="29" spans="1:6" ht="38.25">
      <c r="A29" s="71" t="s">
        <v>60</v>
      </c>
      <c r="B29" s="64" t="s">
        <v>50</v>
      </c>
      <c r="C29" s="60"/>
      <c r="D29" s="60">
        <f>+C28</f>
        <v>0</v>
      </c>
      <c r="E29" s="61">
        <f>+D29</f>
        <v>0</v>
      </c>
      <c r="F29" s="62">
        <f t="shared" si="0"/>
        <v>0</v>
      </c>
    </row>
    <row r="30" spans="1:6" ht="25.5">
      <c r="A30" s="80"/>
      <c r="B30" s="81" t="s">
        <v>61</v>
      </c>
      <c r="C30" s="82">
        <f>+C23</f>
        <v>0</v>
      </c>
      <c r="D30" s="82">
        <f>+D23</f>
        <v>0</v>
      </c>
      <c r="E30" s="83">
        <f>+E23</f>
        <v>484.273</v>
      </c>
      <c r="F30" s="84">
        <f t="shared" si="0"/>
        <v>0</v>
      </c>
    </row>
    <row r="31" spans="1:6" ht="12.75" hidden="1" outlineLevel="1">
      <c r="A31" s="85"/>
      <c r="B31" s="86"/>
      <c r="C31" s="87">
        <f>+C30-C12</f>
        <v>0</v>
      </c>
      <c r="D31" s="87">
        <f>+D30-D12</f>
        <v>0</v>
      </c>
      <c r="E31" s="87">
        <f>+E30-E12</f>
        <v>0</v>
      </c>
      <c r="F31" s="87">
        <f>+F30-F12</f>
        <v>0</v>
      </c>
    </row>
    <row r="32" spans="3:6" ht="12.75" hidden="1" outlineLevel="1">
      <c r="C32" s="69"/>
      <c r="D32" s="69"/>
      <c r="E32" s="69"/>
      <c r="F32" s="69"/>
    </row>
    <row r="33" spans="3:6" ht="12.75" collapsed="1">
      <c r="C33" s="69"/>
      <c r="D33" s="69"/>
      <c r="E33" s="69"/>
      <c r="F33" s="69"/>
    </row>
    <row r="34" spans="2:6" ht="15.75">
      <c r="B34" s="88" t="s">
        <v>62</v>
      </c>
      <c r="C34" s="88"/>
      <c r="D34" s="88" t="s">
        <v>63</v>
      </c>
      <c r="E34" s="88"/>
      <c r="F34" s="69"/>
    </row>
    <row r="35" spans="3:6" ht="12.75">
      <c r="C35" s="69"/>
      <c r="D35" s="69"/>
      <c r="E35" s="69"/>
      <c r="F35" s="69"/>
    </row>
    <row r="36" spans="1:6" ht="18">
      <c r="A36" s="89"/>
      <c r="F36" s="90"/>
    </row>
    <row r="37" spans="1:6" ht="18">
      <c r="A37" s="89"/>
      <c r="F37" s="91"/>
    </row>
    <row r="38" spans="1:5" ht="18">
      <c r="A38" s="89"/>
      <c r="C38" s="69"/>
      <c r="E38" s="91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61.375" style="0" customWidth="1"/>
    <col min="4" max="4" width="14.625" style="0" customWidth="1"/>
    <col min="5" max="5" width="11.125" style="0" customWidth="1"/>
    <col min="6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0.125" style="0" customWidth="1"/>
    <col min="14" max="14" width="9.00390625" style="0" customWidth="1"/>
    <col min="15" max="15" width="11.375" style="0" customWidth="1"/>
    <col min="16" max="16" width="13.125" style="0" customWidth="1"/>
    <col min="17" max="17" width="9.125" style="0" hidden="1" customWidth="1"/>
  </cols>
  <sheetData>
    <row r="1" spans="8:14" ht="21" customHeight="1">
      <c r="H1" t="s">
        <v>18</v>
      </c>
      <c r="N1" t="s">
        <v>26</v>
      </c>
    </row>
    <row r="2" ht="15" customHeight="1">
      <c r="N2" t="s">
        <v>22</v>
      </c>
    </row>
    <row r="3" spans="11:14" ht="15" customHeight="1">
      <c r="K3" s="13"/>
      <c r="L3" s="13"/>
      <c r="N3" t="s">
        <v>81</v>
      </c>
    </row>
    <row r="4" spans="3:16" ht="15.75" customHeight="1">
      <c r="C4" s="1" t="s">
        <v>20</v>
      </c>
      <c r="D4" s="1"/>
      <c r="E4" s="1"/>
      <c r="F4" s="1"/>
      <c r="G4" s="1"/>
      <c r="H4" s="1"/>
      <c r="K4" s="26"/>
      <c r="L4" s="27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100" t="s">
        <v>2</v>
      </c>
      <c r="F5" s="101"/>
      <c r="G5" s="101"/>
      <c r="H5" s="101"/>
      <c r="I5" s="101"/>
      <c r="J5" s="101"/>
      <c r="K5" s="102"/>
      <c r="L5" s="102"/>
      <c r="M5" s="101"/>
      <c r="N5" s="101"/>
      <c r="O5" s="101"/>
      <c r="P5" s="103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100"/>
      <c r="B7" s="103"/>
      <c r="C7" s="17" t="s">
        <v>23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40.5" customHeight="1">
      <c r="A8" s="31">
        <v>6021</v>
      </c>
      <c r="B8" s="4"/>
      <c r="C8" s="28" t="s">
        <v>24</v>
      </c>
      <c r="D8" s="35">
        <f>P8</f>
        <v>484.273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33">
        <f>P9</f>
        <v>484.273</v>
      </c>
    </row>
    <row r="9" spans="1:16" ht="33" customHeight="1">
      <c r="A9" s="31"/>
      <c r="B9" s="25">
        <v>3131</v>
      </c>
      <c r="C9" s="28" t="s">
        <v>25</v>
      </c>
      <c r="D9" s="36">
        <f>P9</f>
        <v>484.273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4">
        <v>484.273</v>
      </c>
    </row>
    <row r="10" spans="1:16" ht="24.75" customHeight="1">
      <c r="A10" s="32"/>
      <c r="B10" s="107" t="s">
        <v>21</v>
      </c>
      <c r="C10" s="108"/>
      <c r="D10" s="35">
        <f>P10</f>
        <v>484.273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33">
        <f>P8</f>
        <v>484.273</v>
      </c>
    </row>
    <row r="11" spans="1:17" s="18" customFormat="1" ht="68.25" customHeight="1">
      <c r="A11" s="23"/>
      <c r="B11" s="23"/>
      <c r="C11" s="19" t="s">
        <v>19</v>
      </c>
      <c r="D11" s="20"/>
      <c r="E11" s="21"/>
      <c r="F11" s="22"/>
      <c r="G11" s="22"/>
      <c r="H11" s="22"/>
      <c r="I11" s="12"/>
      <c r="J11" s="12"/>
      <c r="K11" s="12"/>
      <c r="L11" s="12"/>
      <c r="M11" s="12"/>
      <c r="N11" s="12"/>
      <c r="O11" s="12"/>
      <c r="P11" s="12"/>
      <c r="Q11" s="24"/>
    </row>
    <row r="12" spans="7:16" s="13" customFormat="1" ht="69" customHeight="1">
      <c r="G12" s="22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3" customFormat="1" ht="50.25" customHeight="1">
      <c r="A13" s="10"/>
      <c r="B13" s="9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3" customFormat="1" ht="50.25" customHeight="1">
      <c r="A14" s="10"/>
      <c r="B14" s="9"/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3" customFormat="1" ht="50.25" customHeight="1">
      <c r="A15" s="10"/>
      <c r="B15" s="9"/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3" customFormat="1" ht="14.25" customHeight="1">
      <c r="A16" s="9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3" customFormat="1" ht="15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3" customFormat="1" ht="15.75">
      <c r="A18" s="9"/>
      <c r="B18" s="9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3" customFormat="1" ht="15">
      <c r="A19" s="9"/>
      <c r="B19" s="9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3" customFormat="1" ht="15">
      <c r="A20" s="9"/>
      <c r="B20" s="9"/>
      <c r="C20" s="9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3" customFormat="1" ht="15">
      <c r="A21" s="9"/>
      <c r="B21" s="9"/>
      <c r="C21" s="9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3" customFormat="1" ht="15">
      <c r="A22" s="9"/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3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3" customFormat="1" ht="15">
      <c r="A24" s="9"/>
      <c r="B24" s="9"/>
      <c r="C24" s="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3" customFormat="1" ht="15">
      <c r="A25" s="9"/>
      <c r="B25" s="9"/>
      <c r="C25" s="9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3" customFormat="1" ht="15">
      <c r="A26" s="9"/>
      <c r="B26" s="9"/>
      <c r="C26" s="9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3" customFormat="1" ht="15">
      <c r="A27" s="9"/>
      <c r="B27" s="9"/>
      <c r="C27" s="9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3" customFormat="1" ht="15">
      <c r="A28" s="9"/>
      <c r="B28" s="9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3" customFormat="1" ht="15">
      <c r="A29" s="9"/>
      <c r="B29" s="9"/>
      <c r="C29" s="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3" customFormat="1" ht="15">
      <c r="A30" s="9"/>
      <c r="B30" s="9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3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3" customFormat="1" ht="15">
      <c r="A32" s="9"/>
      <c r="B32" s="9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3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3" customFormat="1" ht="15">
      <c r="A34" s="9"/>
      <c r="B34" s="9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3" customFormat="1" ht="15" customHeight="1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3" customFormat="1" ht="15" customHeight="1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3" customFormat="1" ht="15" customHeight="1">
      <c r="A37" s="10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3" customFormat="1" ht="15" customHeight="1">
      <c r="A38" s="10"/>
      <c r="B38" s="9"/>
      <c r="C38" s="9"/>
      <c r="D38" s="15"/>
      <c r="E38" s="12"/>
      <c r="F38" s="12"/>
      <c r="G38" s="12"/>
      <c r="H38" s="12"/>
      <c r="I38" s="12"/>
      <c r="J38" s="16"/>
      <c r="K38" s="12"/>
      <c r="L38" s="12"/>
      <c r="M38" s="12"/>
      <c r="N38" s="12"/>
      <c r="O38" s="12"/>
      <c r="P38" s="12"/>
    </row>
    <row r="39" spans="1:16" s="13" customFormat="1" ht="15" customHeight="1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3" customFormat="1" ht="15" customHeight="1">
      <c r="A40" s="9"/>
      <c r="B40" s="9"/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3" customFormat="1" ht="15" customHeight="1">
      <c r="A41" s="9"/>
      <c r="B41" s="9"/>
      <c r="C41" s="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3" customFormat="1" ht="15" customHeight="1">
      <c r="A42" s="9"/>
      <c r="B42" s="9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3" customFormat="1" ht="15" customHeight="1">
      <c r="A43" s="9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3" customFormat="1" ht="15">
      <c r="A44" s="9"/>
      <c r="B44" s="9"/>
      <c r="C44" s="10"/>
      <c r="H44" s="11"/>
      <c r="I44" s="11"/>
      <c r="J44" s="11"/>
      <c r="K44" s="11"/>
      <c r="L44" s="11"/>
      <c r="M44" s="11"/>
      <c r="N44" s="11"/>
      <c r="O44" s="11"/>
      <c r="P44" s="11"/>
    </row>
    <row r="45" ht="15">
      <c r="C45" s="10"/>
    </row>
    <row r="46" ht="12.75">
      <c r="C46" s="13"/>
    </row>
  </sheetData>
  <sheetProtection/>
  <mergeCells count="4">
    <mergeCell ref="E5:P5"/>
    <mergeCell ref="D7:P7"/>
    <mergeCell ref="A7:B7"/>
    <mergeCell ref="B10:C10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2017-12-18T07:07:04Z</cp:lastPrinted>
  <dcterms:created xsi:type="dcterms:W3CDTF">2004-08-05T10:09:02Z</dcterms:created>
  <dcterms:modified xsi:type="dcterms:W3CDTF">2017-12-27T13:04:24Z</dcterms:modified>
  <cp:category/>
  <cp:version/>
  <cp:contentType/>
  <cp:contentStatus/>
</cp:coreProperties>
</file>